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anchez3\Desktop\Projects\Grade distribution report\"/>
    </mc:Choice>
  </mc:AlternateContent>
  <bookViews>
    <workbookView xWindow="0" yWindow="0" windowWidth="19200" windowHeight="1149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76" i="1" l="1"/>
  <c r="AD176" i="1"/>
  <c r="Z176" i="1"/>
  <c r="V176" i="1"/>
  <c r="T176" i="1"/>
  <c r="AG176" i="1" s="1"/>
  <c r="S176" i="1"/>
  <c r="AF176" i="1" s="1"/>
  <c r="R176" i="1"/>
  <c r="AE176" i="1" s="1"/>
  <c r="Q176" i="1"/>
  <c r="P176" i="1"/>
  <c r="AC176" i="1" s="1"/>
  <c r="O176" i="1"/>
  <c r="AB176" i="1" s="1"/>
  <c r="N176" i="1"/>
  <c r="AA176" i="1" s="1"/>
  <c r="M176" i="1"/>
  <c r="L176" i="1"/>
  <c r="Y176" i="1" s="1"/>
  <c r="K176" i="1"/>
  <c r="X176" i="1" s="1"/>
  <c r="J176" i="1"/>
  <c r="W176" i="1" s="1"/>
  <c r="I176" i="1"/>
  <c r="H176" i="1"/>
  <c r="U176" i="1" s="1"/>
  <c r="A176" i="1" s="1"/>
  <c r="G176" i="1"/>
  <c r="AK176" i="1" s="1"/>
  <c r="F176" i="1"/>
  <c r="E176" i="1"/>
  <c r="D176" i="1"/>
  <c r="C176" i="1"/>
  <c r="AI175" i="1"/>
  <c r="T175" i="1"/>
  <c r="AG175" i="1" s="1"/>
  <c r="S175" i="1"/>
  <c r="R175" i="1"/>
  <c r="Q175" i="1"/>
  <c r="P175" i="1"/>
  <c r="AC175" i="1" s="1"/>
  <c r="O175" i="1"/>
  <c r="N175" i="1"/>
  <c r="M175" i="1"/>
  <c r="L175" i="1"/>
  <c r="Y175" i="1" s="1"/>
  <c r="K175" i="1"/>
  <c r="J175" i="1"/>
  <c r="I175" i="1"/>
  <c r="H175" i="1"/>
  <c r="U175" i="1" s="1"/>
  <c r="G175" i="1"/>
  <c r="AA175" i="1" s="1"/>
  <c r="F175" i="1"/>
  <c r="E175" i="1"/>
  <c r="D175" i="1"/>
  <c r="C175" i="1"/>
  <c r="AF174" i="1"/>
  <c r="AB174" i="1"/>
  <c r="X174" i="1"/>
  <c r="T174" i="1"/>
  <c r="AG174" i="1" s="1"/>
  <c r="S174" i="1"/>
  <c r="R174" i="1"/>
  <c r="Q174" i="1"/>
  <c r="AD174" i="1" s="1"/>
  <c r="P174" i="1"/>
  <c r="AC174" i="1" s="1"/>
  <c r="O174" i="1"/>
  <c r="N174" i="1"/>
  <c r="M174" i="1"/>
  <c r="Z174" i="1" s="1"/>
  <c r="L174" i="1"/>
  <c r="Y174" i="1" s="1"/>
  <c r="K174" i="1"/>
  <c r="J174" i="1"/>
  <c r="I174" i="1"/>
  <c r="V174" i="1" s="1"/>
  <c r="H174" i="1"/>
  <c r="U174" i="1" s="1"/>
  <c r="G174" i="1"/>
  <c r="F174" i="1"/>
  <c r="E174" i="1"/>
  <c r="D174" i="1"/>
  <c r="C174" i="1"/>
  <c r="AK173" i="1"/>
  <c r="AG173" i="1"/>
  <c r="AF173" i="1"/>
  <c r="AC173" i="1"/>
  <c r="AB173" i="1"/>
  <c r="Y173" i="1"/>
  <c r="X173" i="1"/>
  <c r="U173" i="1"/>
  <c r="T173" i="1"/>
  <c r="AJ173" i="1" s="1"/>
  <c r="S173" i="1"/>
  <c r="R173" i="1"/>
  <c r="AE173" i="1" s="1"/>
  <c r="Q173" i="1"/>
  <c r="AD173" i="1" s="1"/>
  <c r="P173" i="1"/>
  <c r="O173" i="1"/>
  <c r="N173" i="1"/>
  <c r="AA173" i="1" s="1"/>
  <c r="M173" i="1"/>
  <c r="Z173" i="1" s="1"/>
  <c r="L173" i="1"/>
  <c r="K173" i="1"/>
  <c r="J173" i="1"/>
  <c r="W173" i="1" s="1"/>
  <c r="I173" i="1"/>
  <c r="V173" i="1" s="1"/>
  <c r="H173" i="1"/>
  <c r="G173" i="1"/>
  <c r="AI173" i="1" s="1"/>
  <c r="F173" i="1"/>
  <c r="E173" i="1"/>
  <c r="D173" i="1"/>
  <c r="C173" i="1"/>
  <c r="A173" i="1"/>
  <c r="AG172" i="1"/>
  <c r="AD172" i="1"/>
  <c r="AC172" i="1"/>
  <c r="Z172" i="1"/>
  <c r="Y172" i="1"/>
  <c r="V172" i="1"/>
  <c r="U172" i="1"/>
  <c r="T172" i="1"/>
  <c r="S172" i="1"/>
  <c r="AF172" i="1" s="1"/>
  <c r="R172" i="1"/>
  <c r="AE172" i="1" s="1"/>
  <c r="Q172" i="1"/>
  <c r="P172" i="1"/>
  <c r="O172" i="1"/>
  <c r="AB172" i="1" s="1"/>
  <c r="N172" i="1"/>
  <c r="AA172" i="1" s="1"/>
  <c r="M172" i="1"/>
  <c r="AK172" i="1" s="1"/>
  <c r="L172" i="1"/>
  <c r="K172" i="1"/>
  <c r="X172" i="1" s="1"/>
  <c r="J172" i="1"/>
  <c r="W172" i="1" s="1"/>
  <c r="I172" i="1"/>
  <c r="H172" i="1"/>
  <c r="G172" i="1"/>
  <c r="AJ172" i="1" s="1"/>
  <c r="F172" i="1"/>
  <c r="E172" i="1"/>
  <c r="D172" i="1"/>
  <c r="C172" i="1"/>
  <c r="A172" i="1"/>
  <c r="AE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AF170" i="1"/>
  <c r="AB170" i="1"/>
  <c r="X170" i="1"/>
  <c r="T170" i="1"/>
  <c r="AG170" i="1" s="1"/>
  <c r="S170" i="1"/>
  <c r="R170" i="1"/>
  <c r="Q170" i="1"/>
  <c r="AD170" i="1" s="1"/>
  <c r="P170" i="1"/>
  <c r="AC170" i="1" s="1"/>
  <c r="O170" i="1"/>
  <c r="N170" i="1"/>
  <c r="M170" i="1"/>
  <c r="Z170" i="1" s="1"/>
  <c r="L170" i="1"/>
  <c r="Y170" i="1" s="1"/>
  <c r="K170" i="1"/>
  <c r="J170" i="1"/>
  <c r="I170" i="1"/>
  <c r="V170" i="1" s="1"/>
  <c r="H170" i="1"/>
  <c r="U170" i="1" s="1"/>
  <c r="G170" i="1"/>
  <c r="F170" i="1"/>
  <c r="E170" i="1"/>
  <c r="D170" i="1"/>
  <c r="C170" i="1"/>
  <c r="AG169" i="1"/>
  <c r="AF169" i="1"/>
  <c r="AC169" i="1"/>
  <c r="AB169" i="1"/>
  <c r="Y169" i="1"/>
  <c r="X169" i="1"/>
  <c r="U169" i="1"/>
  <c r="T169" i="1"/>
  <c r="AJ169" i="1" s="1"/>
  <c r="S169" i="1"/>
  <c r="R169" i="1"/>
  <c r="AE169" i="1" s="1"/>
  <c r="Q169" i="1"/>
  <c r="AD169" i="1" s="1"/>
  <c r="P169" i="1"/>
  <c r="O169" i="1"/>
  <c r="N169" i="1"/>
  <c r="AA169" i="1" s="1"/>
  <c r="M169" i="1"/>
  <c r="Z169" i="1" s="1"/>
  <c r="L169" i="1"/>
  <c r="K169" i="1"/>
  <c r="J169" i="1"/>
  <c r="W169" i="1" s="1"/>
  <c r="I169" i="1"/>
  <c r="V169" i="1" s="1"/>
  <c r="H169" i="1"/>
  <c r="G169" i="1"/>
  <c r="AI169" i="1" s="1"/>
  <c r="F169" i="1"/>
  <c r="E169" i="1"/>
  <c r="D169" i="1"/>
  <c r="C169" i="1"/>
  <c r="A169" i="1"/>
  <c r="AG168" i="1"/>
  <c r="AD168" i="1"/>
  <c r="AC168" i="1"/>
  <c r="Z168" i="1"/>
  <c r="Y168" i="1"/>
  <c r="V168" i="1"/>
  <c r="U168" i="1"/>
  <c r="T168" i="1"/>
  <c r="S168" i="1"/>
  <c r="AF168" i="1" s="1"/>
  <c r="R168" i="1"/>
  <c r="AE168" i="1" s="1"/>
  <c r="Q168" i="1"/>
  <c r="P168" i="1"/>
  <c r="O168" i="1"/>
  <c r="AB168" i="1" s="1"/>
  <c r="N168" i="1"/>
  <c r="AA168" i="1" s="1"/>
  <c r="M168" i="1"/>
  <c r="L168" i="1"/>
  <c r="K168" i="1"/>
  <c r="X168" i="1" s="1"/>
  <c r="J168" i="1"/>
  <c r="I168" i="1"/>
  <c r="H168" i="1"/>
  <c r="G168" i="1"/>
  <c r="F168" i="1"/>
  <c r="E168" i="1"/>
  <c r="D168" i="1"/>
  <c r="C168" i="1"/>
  <c r="A168" i="1"/>
  <c r="AI167" i="1"/>
  <c r="AA167" i="1"/>
  <c r="W167" i="1"/>
  <c r="T167" i="1"/>
  <c r="AG167" i="1" s="1"/>
  <c r="S167" i="1"/>
  <c r="R167" i="1"/>
  <c r="Q167" i="1"/>
  <c r="P167" i="1"/>
  <c r="AC167" i="1" s="1"/>
  <c r="O167" i="1"/>
  <c r="N167" i="1"/>
  <c r="M167" i="1"/>
  <c r="L167" i="1"/>
  <c r="Y167" i="1" s="1"/>
  <c r="K167" i="1"/>
  <c r="J167" i="1"/>
  <c r="I167" i="1"/>
  <c r="H167" i="1"/>
  <c r="U167" i="1" s="1"/>
  <c r="G167" i="1"/>
  <c r="F167" i="1"/>
  <c r="E167" i="1"/>
  <c r="D167" i="1"/>
  <c r="C167" i="1"/>
  <c r="AF166" i="1"/>
  <c r="AB166" i="1"/>
  <c r="X166" i="1"/>
  <c r="T166" i="1"/>
  <c r="AG166" i="1" s="1"/>
  <c r="S166" i="1"/>
  <c r="R166" i="1"/>
  <c r="Q166" i="1"/>
  <c r="AD166" i="1" s="1"/>
  <c r="P166" i="1"/>
  <c r="AC166" i="1" s="1"/>
  <c r="O166" i="1"/>
  <c r="N166" i="1"/>
  <c r="M166" i="1"/>
  <c r="Z166" i="1" s="1"/>
  <c r="L166" i="1"/>
  <c r="Y166" i="1" s="1"/>
  <c r="K166" i="1"/>
  <c r="J166" i="1"/>
  <c r="I166" i="1"/>
  <c r="V166" i="1" s="1"/>
  <c r="H166" i="1"/>
  <c r="U166" i="1" s="1"/>
  <c r="G166" i="1"/>
  <c r="F166" i="1"/>
  <c r="E166" i="1"/>
  <c r="D166" i="1"/>
  <c r="C166" i="1"/>
  <c r="AG165" i="1"/>
  <c r="AF165" i="1"/>
  <c r="AC165" i="1"/>
  <c r="AB165" i="1"/>
  <c r="Y165" i="1"/>
  <c r="X165" i="1"/>
  <c r="U165" i="1"/>
  <c r="T165" i="1"/>
  <c r="AJ165" i="1" s="1"/>
  <c r="S165" i="1"/>
  <c r="R165" i="1"/>
  <c r="AE165" i="1" s="1"/>
  <c r="Q165" i="1"/>
  <c r="AD165" i="1" s="1"/>
  <c r="P165" i="1"/>
  <c r="O165" i="1"/>
  <c r="N165" i="1"/>
  <c r="AA165" i="1" s="1"/>
  <c r="M165" i="1"/>
  <c r="Z165" i="1" s="1"/>
  <c r="L165" i="1"/>
  <c r="K165" i="1"/>
  <c r="J165" i="1"/>
  <c r="W165" i="1" s="1"/>
  <c r="I165" i="1"/>
  <c r="V165" i="1" s="1"/>
  <c r="H165" i="1"/>
  <c r="G165" i="1"/>
  <c r="F165" i="1"/>
  <c r="E165" i="1"/>
  <c r="D165" i="1"/>
  <c r="C165" i="1"/>
  <c r="A165" i="1"/>
  <c r="AH164" i="1"/>
  <c r="AG164" i="1"/>
  <c r="AD164" i="1"/>
  <c r="AC164" i="1"/>
  <c r="Z164" i="1"/>
  <c r="Y164" i="1"/>
  <c r="V164" i="1"/>
  <c r="U164" i="1"/>
  <c r="T164" i="1"/>
  <c r="S164" i="1"/>
  <c r="R164" i="1"/>
  <c r="AE164" i="1" s="1"/>
  <c r="Q164" i="1"/>
  <c r="P164" i="1"/>
  <c r="O164" i="1"/>
  <c r="AB164" i="1" s="1"/>
  <c r="N164" i="1"/>
  <c r="AA164" i="1" s="1"/>
  <c r="M164" i="1"/>
  <c r="AK164" i="1" s="1"/>
  <c r="L164" i="1"/>
  <c r="K164" i="1"/>
  <c r="X164" i="1" s="1"/>
  <c r="J164" i="1"/>
  <c r="W164" i="1" s="1"/>
  <c r="I164" i="1"/>
  <c r="H164" i="1"/>
  <c r="G164" i="1"/>
  <c r="AJ164" i="1" s="1"/>
  <c r="F164" i="1"/>
  <c r="E164" i="1"/>
  <c r="D164" i="1"/>
  <c r="C164" i="1"/>
  <c r="A164" i="1"/>
  <c r="AI163" i="1"/>
  <c r="W163" i="1"/>
  <c r="T163" i="1"/>
  <c r="AG163" i="1" s="1"/>
  <c r="S163" i="1"/>
  <c r="R163" i="1"/>
  <c r="Q163" i="1"/>
  <c r="P163" i="1"/>
  <c r="AC163" i="1" s="1"/>
  <c r="O163" i="1"/>
  <c r="N163" i="1"/>
  <c r="M163" i="1"/>
  <c r="L163" i="1"/>
  <c r="Y163" i="1" s="1"/>
  <c r="K163" i="1"/>
  <c r="J163" i="1"/>
  <c r="I163" i="1"/>
  <c r="H163" i="1"/>
  <c r="U163" i="1" s="1"/>
  <c r="G163" i="1"/>
  <c r="AA163" i="1" s="1"/>
  <c r="F163" i="1"/>
  <c r="E163" i="1"/>
  <c r="D163" i="1"/>
  <c r="C163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AF161" i="1"/>
  <c r="AC161" i="1"/>
  <c r="AB161" i="1"/>
  <c r="X161" i="1"/>
  <c r="U161" i="1"/>
  <c r="T161" i="1"/>
  <c r="AJ161" i="1" s="1"/>
  <c r="S161" i="1"/>
  <c r="R161" i="1"/>
  <c r="AE161" i="1" s="1"/>
  <c r="Q161" i="1"/>
  <c r="AD161" i="1" s="1"/>
  <c r="P161" i="1"/>
  <c r="O161" i="1"/>
  <c r="N161" i="1"/>
  <c r="AA161" i="1" s="1"/>
  <c r="M161" i="1"/>
  <c r="Z161" i="1" s="1"/>
  <c r="L161" i="1"/>
  <c r="Y161" i="1" s="1"/>
  <c r="K161" i="1"/>
  <c r="J161" i="1"/>
  <c r="W161" i="1" s="1"/>
  <c r="I161" i="1"/>
  <c r="V161" i="1" s="1"/>
  <c r="H161" i="1"/>
  <c r="G161" i="1"/>
  <c r="F161" i="1"/>
  <c r="E161" i="1"/>
  <c r="D161" i="1"/>
  <c r="C161" i="1"/>
  <c r="A161" i="1"/>
  <c r="AG160" i="1"/>
  <c r="AD160" i="1"/>
  <c r="AC160" i="1"/>
  <c r="Y160" i="1"/>
  <c r="V160" i="1"/>
  <c r="U160" i="1"/>
  <c r="T160" i="1"/>
  <c r="S160" i="1"/>
  <c r="AF160" i="1" s="1"/>
  <c r="R160" i="1"/>
  <c r="AE160" i="1" s="1"/>
  <c r="Q160" i="1"/>
  <c r="P160" i="1"/>
  <c r="O160" i="1"/>
  <c r="AB160" i="1" s="1"/>
  <c r="N160" i="1"/>
  <c r="AA160" i="1" s="1"/>
  <c r="M160" i="1"/>
  <c r="L160" i="1"/>
  <c r="K160" i="1"/>
  <c r="X160" i="1" s="1"/>
  <c r="J160" i="1"/>
  <c r="W160" i="1" s="1"/>
  <c r="I160" i="1"/>
  <c r="H160" i="1"/>
  <c r="G160" i="1"/>
  <c r="F160" i="1"/>
  <c r="E160" i="1"/>
  <c r="D160" i="1"/>
  <c r="C160" i="1"/>
  <c r="A160" i="1"/>
  <c r="W159" i="1"/>
  <c r="T159" i="1"/>
  <c r="AG159" i="1" s="1"/>
  <c r="S159" i="1"/>
  <c r="R159" i="1"/>
  <c r="AE159" i="1" s="1"/>
  <c r="Q159" i="1"/>
  <c r="AD159" i="1" s="1"/>
  <c r="P159" i="1"/>
  <c r="AC159" i="1" s="1"/>
  <c r="O159" i="1"/>
  <c r="N159" i="1"/>
  <c r="AA159" i="1" s="1"/>
  <c r="M159" i="1"/>
  <c r="Z159" i="1" s="1"/>
  <c r="L159" i="1"/>
  <c r="Y159" i="1" s="1"/>
  <c r="K159" i="1"/>
  <c r="J159" i="1"/>
  <c r="I159" i="1"/>
  <c r="V159" i="1" s="1"/>
  <c r="H159" i="1"/>
  <c r="U159" i="1" s="1"/>
  <c r="G159" i="1"/>
  <c r="F159" i="1"/>
  <c r="E159" i="1"/>
  <c r="D159" i="1"/>
  <c r="C159" i="1"/>
  <c r="A159" i="1"/>
  <c r="AI158" i="1"/>
  <c r="W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AA158" i="1" s="1"/>
  <c r="F158" i="1"/>
  <c r="E158" i="1"/>
  <c r="D158" i="1"/>
  <c r="C158" i="1"/>
  <c r="AF157" i="1"/>
  <c r="AB157" i="1"/>
  <c r="X157" i="1"/>
  <c r="T157" i="1"/>
  <c r="AG157" i="1" s="1"/>
  <c r="S157" i="1"/>
  <c r="R157" i="1"/>
  <c r="Q157" i="1"/>
  <c r="P157" i="1"/>
  <c r="AC157" i="1" s="1"/>
  <c r="O157" i="1"/>
  <c r="N157" i="1"/>
  <c r="M157" i="1"/>
  <c r="L157" i="1"/>
  <c r="Y157" i="1" s="1"/>
  <c r="K157" i="1"/>
  <c r="J157" i="1"/>
  <c r="I157" i="1"/>
  <c r="H157" i="1"/>
  <c r="U157" i="1" s="1"/>
  <c r="G157" i="1"/>
  <c r="AI157" i="1" s="1"/>
  <c r="F157" i="1"/>
  <c r="E157" i="1"/>
  <c r="D157" i="1"/>
  <c r="C157" i="1"/>
  <c r="AG156" i="1"/>
  <c r="AF156" i="1"/>
  <c r="AC156" i="1"/>
  <c r="AB156" i="1"/>
  <c r="Y156" i="1"/>
  <c r="X156" i="1"/>
  <c r="U156" i="1"/>
  <c r="A156" i="1" s="1"/>
  <c r="T156" i="1"/>
  <c r="AJ156" i="1" s="1"/>
  <c r="S156" i="1"/>
  <c r="R156" i="1"/>
  <c r="Q156" i="1"/>
  <c r="AD156" i="1" s="1"/>
  <c r="P156" i="1"/>
  <c r="O156" i="1"/>
  <c r="N156" i="1"/>
  <c r="M156" i="1"/>
  <c r="L156" i="1"/>
  <c r="K156" i="1"/>
  <c r="J156" i="1"/>
  <c r="I156" i="1"/>
  <c r="V156" i="1" s="1"/>
  <c r="H156" i="1"/>
  <c r="G156" i="1"/>
  <c r="F156" i="1"/>
  <c r="E156" i="1"/>
  <c r="D156" i="1"/>
  <c r="C156" i="1"/>
  <c r="AH155" i="1"/>
  <c r="AG155" i="1"/>
  <c r="AF155" i="1"/>
  <c r="AD155" i="1"/>
  <c r="AC155" i="1"/>
  <c r="AB155" i="1"/>
  <c r="Z155" i="1"/>
  <c r="Y155" i="1"/>
  <c r="X155" i="1"/>
  <c r="V155" i="1"/>
  <c r="U155" i="1"/>
  <c r="T155" i="1"/>
  <c r="S155" i="1"/>
  <c r="R155" i="1"/>
  <c r="Q155" i="1"/>
  <c r="P155" i="1"/>
  <c r="O155" i="1"/>
  <c r="N155" i="1"/>
  <c r="AA155" i="1" s="1"/>
  <c r="M155" i="1"/>
  <c r="L155" i="1"/>
  <c r="K155" i="1"/>
  <c r="J155" i="1"/>
  <c r="W155" i="1" s="1"/>
  <c r="I155" i="1"/>
  <c r="H155" i="1"/>
  <c r="G155" i="1"/>
  <c r="AI155" i="1" s="1"/>
  <c r="F155" i="1"/>
  <c r="E155" i="1"/>
  <c r="D155" i="1"/>
  <c r="C155" i="1"/>
  <c r="A155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AH154" i="1" s="1"/>
  <c r="F154" i="1"/>
  <c r="E154" i="1"/>
  <c r="D154" i="1"/>
  <c r="C154" i="1"/>
  <c r="AF153" i="1"/>
  <c r="AE153" i="1"/>
  <c r="X153" i="1"/>
  <c r="W153" i="1"/>
  <c r="T153" i="1"/>
  <c r="S153" i="1"/>
  <c r="R153" i="1"/>
  <c r="Q153" i="1"/>
  <c r="P153" i="1"/>
  <c r="O153" i="1"/>
  <c r="AB153" i="1" s="1"/>
  <c r="N153" i="1"/>
  <c r="M153" i="1"/>
  <c r="L153" i="1"/>
  <c r="K153" i="1"/>
  <c r="J153" i="1"/>
  <c r="I153" i="1"/>
  <c r="H153" i="1"/>
  <c r="U153" i="1" s="1"/>
  <c r="G153" i="1"/>
  <c r="F153" i="1"/>
  <c r="E153" i="1"/>
  <c r="D153" i="1"/>
  <c r="C153" i="1"/>
  <c r="AK152" i="1"/>
  <c r="AF152" i="1"/>
  <c r="AC152" i="1"/>
  <c r="AB152" i="1"/>
  <c r="X152" i="1"/>
  <c r="U152" i="1"/>
  <c r="T152" i="1"/>
  <c r="AJ152" i="1" s="1"/>
  <c r="S152" i="1"/>
  <c r="R152" i="1"/>
  <c r="Q152" i="1"/>
  <c r="AD152" i="1" s="1"/>
  <c r="P152" i="1"/>
  <c r="O152" i="1"/>
  <c r="N152" i="1"/>
  <c r="M152" i="1"/>
  <c r="Z152" i="1" s="1"/>
  <c r="L152" i="1"/>
  <c r="Y152" i="1" s="1"/>
  <c r="K152" i="1"/>
  <c r="J152" i="1"/>
  <c r="I152" i="1"/>
  <c r="V152" i="1" s="1"/>
  <c r="H152" i="1"/>
  <c r="G152" i="1"/>
  <c r="F152" i="1"/>
  <c r="E152" i="1"/>
  <c r="D152" i="1"/>
  <c r="C152" i="1"/>
  <c r="AK151" i="1"/>
  <c r="AF151" i="1"/>
  <c r="AB151" i="1"/>
  <c r="X151" i="1"/>
  <c r="U151" i="1"/>
  <c r="T151" i="1"/>
  <c r="AJ151" i="1" s="1"/>
  <c r="S151" i="1"/>
  <c r="R151" i="1"/>
  <c r="AE151" i="1" s="1"/>
  <c r="Q151" i="1"/>
  <c r="AD151" i="1" s="1"/>
  <c r="P151" i="1"/>
  <c r="AC151" i="1" s="1"/>
  <c r="O151" i="1"/>
  <c r="N151" i="1"/>
  <c r="AA151" i="1" s="1"/>
  <c r="M151" i="1"/>
  <c r="Z151" i="1" s="1"/>
  <c r="L151" i="1"/>
  <c r="Y151" i="1" s="1"/>
  <c r="K151" i="1"/>
  <c r="J151" i="1"/>
  <c r="W151" i="1" s="1"/>
  <c r="I151" i="1"/>
  <c r="V151" i="1" s="1"/>
  <c r="H151" i="1"/>
  <c r="G151" i="1"/>
  <c r="F151" i="1"/>
  <c r="E151" i="1"/>
  <c r="D151" i="1"/>
  <c r="C151" i="1"/>
  <c r="A151" i="1"/>
  <c r="AG150" i="1"/>
  <c r="AA150" i="1"/>
  <c r="V150" i="1"/>
  <c r="U150" i="1"/>
  <c r="T150" i="1"/>
  <c r="S150" i="1"/>
  <c r="R150" i="1"/>
  <c r="AE150" i="1" s="1"/>
  <c r="Q150" i="1"/>
  <c r="AD150" i="1" s="1"/>
  <c r="P150" i="1"/>
  <c r="O150" i="1"/>
  <c r="N150" i="1"/>
  <c r="M150" i="1"/>
  <c r="AK150" i="1" s="1"/>
  <c r="L150" i="1"/>
  <c r="K150" i="1"/>
  <c r="J150" i="1"/>
  <c r="W150" i="1" s="1"/>
  <c r="I150" i="1"/>
  <c r="H150" i="1"/>
  <c r="G150" i="1"/>
  <c r="F150" i="1"/>
  <c r="E150" i="1"/>
  <c r="D150" i="1"/>
  <c r="C150" i="1"/>
  <c r="A150" i="1"/>
  <c r="AF149" i="1"/>
  <c r="AB149" i="1"/>
  <c r="V149" i="1"/>
  <c r="T149" i="1"/>
  <c r="S149" i="1"/>
  <c r="R149" i="1"/>
  <c r="AE149" i="1" s="1"/>
  <c r="Q149" i="1"/>
  <c r="P149" i="1"/>
  <c r="O149" i="1"/>
  <c r="N149" i="1"/>
  <c r="AA149" i="1" s="1"/>
  <c r="M149" i="1"/>
  <c r="L149" i="1"/>
  <c r="K149" i="1"/>
  <c r="X149" i="1" s="1"/>
  <c r="J149" i="1"/>
  <c r="AH149" i="1" s="1"/>
  <c r="I149" i="1"/>
  <c r="H149" i="1"/>
  <c r="G149" i="1"/>
  <c r="F149" i="1"/>
  <c r="E149" i="1"/>
  <c r="D149" i="1"/>
  <c r="C149" i="1"/>
  <c r="AH148" i="1"/>
  <c r="AG148" i="1"/>
  <c r="AD148" i="1"/>
  <c r="AC148" i="1"/>
  <c r="Z148" i="1"/>
  <c r="Y148" i="1"/>
  <c r="V148" i="1"/>
  <c r="U148" i="1"/>
  <c r="T148" i="1"/>
  <c r="S148" i="1"/>
  <c r="AF148" i="1" s="1"/>
  <c r="R148" i="1"/>
  <c r="AE148" i="1" s="1"/>
  <c r="Q148" i="1"/>
  <c r="P148" i="1"/>
  <c r="O148" i="1"/>
  <c r="AB148" i="1" s="1"/>
  <c r="N148" i="1"/>
  <c r="AA148" i="1" s="1"/>
  <c r="M148" i="1"/>
  <c r="AK148" i="1" s="1"/>
  <c r="L148" i="1"/>
  <c r="K148" i="1"/>
  <c r="X148" i="1" s="1"/>
  <c r="J148" i="1"/>
  <c r="W148" i="1" s="1"/>
  <c r="I148" i="1"/>
  <c r="H148" i="1"/>
  <c r="G148" i="1"/>
  <c r="AJ148" i="1" s="1"/>
  <c r="F148" i="1"/>
  <c r="E148" i="1"/>
  <c r="D148" i="1"/>
  <c r="C148" i="1"/>
  <c r="A148" i="1"/>
  <c r="AI147" i="1"/>
  <c r="W147" i="1"/>
  <c r="T147" i="1"/>
  <c r="AG147" i="1" s="1"/>
  <c r="S147" i="1"/>
  <c r="R147" i="1"/>
  <c r="Q147" i="1"/>
  <c r="P147" i="1"/>
  <c r="AC147" i="1" s="1"/>
  <c r="O147" i="1"/>
  <c r="N147" i="1"/>
  <c r="M147" i="1"/>
  <c r="L147" i="1"/>
  <c r="Y147" i="1" s="1"/>
  <c r="K147" i="1"/>
  <c r="J147" i="1"/>
  <c r="I147" i="1"/>
  <c r="H147" i="1"/>
  <c r="U147" i="1" s="1"/>
  <c r="G147" i="1"/>
  <c r="AA147" i="1" s="1"/>
  <c r="F147" i="1"/>
  <c r="E147" i="1"/>
  <c r="D147" i="1"/>
  <c r="C147" i="1"/>
  <c r="AF146" i="1"/>
  <c r="AB146" i="1"/>
  <c r="X146" i="1"/>
  <c r="T146" i="1"/>
  <c r="AG146" i="1" s="1"/>
  <c r="S146" i="1"/>
  <c r="R146" i="1"/>
  <c r="Q146" i="1"/>
  <c r="AD146" i="1" s="1"/>
  <c r="P146" i="1"/>
  <c r="AC146" i="1" s="1"/>
  <c r="O146" i="1"/>
  <c r="N146" i="1"/>
  <c r="M146" i="1"/>
  <c r="Z146" i="1" s="1"/>
  <c r="L146" i="1"/>
  <c r="Y146" i="1" s="1"/>
  <c r="K146" i="1"/>
  <c r="J146" i="1"/>
  <c r="I146" i="1"/>
  <c r="V146" i="1" s="1"/>
  <c r="H146" i="1"/>
  <c r="U146" i="1" s="1"/>
  <c r="G146" i="1"/>
  <c r="AI146" i="1" s="1"/>
  <c r="F146" i="1"/>
  <c r="E146" i="1"/>
  <c r="D146" i="1"/>
  <c r="C146" i="1"/>
  <c r="AG145" i="1"/>
  <c r="AF145" i="1"/>
  <c r="AC145" i="1"/>
  <c r="AB145" i="1"/>
  <c r="Y145" i="1"/>
  <c r="X145" i="1"/>
  <c r="U145" i="1"/>
  <c r="A145" i="1" s="1"/>
  <c r="T145" i="1"/>
  <c r="AJ145" i="1" s="1"/>
  <c r="S145" i="1"/>
  <c r="R145" i="1"/>
  <c r="AE145" i="1" s="1"/>
  <c r="Q145" i="1"/>
  <c r="AD145" i="1" s="1"/>
  <c r="P145" i="1"/>
  <c r="O145" i="1"/>
  <c r="N145" i="1"/>
  <c r="AA145" i="1" s="1"/>
  <c r="M145" i="1"/>
  <c r="L145" i="1"/>
  <c r="K145" i="1"/>
  <c r="J145" i="1"/>
  <c r="W145" i="1" s="1"/>
  <c r="I145" i="1"/>
  <c r="V145" i="1" s="1"/>
  <c r="H145" i="1"/>
  <c r="G145" i="1"/>
  <c r="F145" i="1"/>
  <c r="E145" i="1"/>
  <c r="D145" i="1"/>
  <c r="C145" i="1"/>
  <c r="AH144" i="1"/>
  <c r="AG144" i="1"/>
  <c r="AD144" i="1"/>
  <c r="AC144" i="1"/>
  <c r="Z144" i="1"/>
  <c r="Y144" i="1"/>
  <c r="V144" i="1"/>
  <c r="U144" i="1"/>
  <c r="T144" i="1"/>
  <c r="S144" i="1"/>
  <c r="AF144" i="1" s="1"/>
  <c r="R144" i="1"/>
  <c r="AE144" i="1" s="1"/>
  <c r="Q144" i="1"/>
  <c r="P144" i="1"/>
  <c r="O144" i="1"/>
  <c r="AB144" i="1" s="1"/>
  <c r="N144" i="1"/>
  <c r="AA144" i="1" s="1"/>
  <c r="M144" i="1"/>
  <c r="L144" i="1"/>
  <c r="K144" i="1"/>
  <c r="X144" i="1" s="1"/>
  <c r="J144" i="1"/>
  <c r="W144" i="1" s="1"/>
  <c r="I144" i="1"/>
  <c r="H144" i="1"/>
  <c r="G144" i="1"/>
  <c r="AJ144" i="1" s="1"/>
  <c r="F144" i="1"/>
  <c r="E144" i="1"/>
  <c r="D144" i="1"/>
  <c r="C144" i="1"/>
  <c r="A144" i="1"/>
  <c r="AI143" i="1"/>
  <c r="T143" i="1"/>
  <c r="AG143" i="1" s="1"/>
  <c r="S143" i="1"/>
  <c r="R143" i="1"/>
  <c r="Q143" i="1"/>
  <c r="P143" i="1"/>
  <c r="AC143" i="1" s="1"/>
  <c r="O143" i="1"/>
  <c r="N143" i="1"/>
  <c r="M143" i="1"/>
  <c r="L143" i="1"/>
  <c r="Y143" i="1" s="1"/>
  <c r="K143" i="1"/>
  <c r="J143" i="1"/>
  <c r="I143" i="1"/>
  <c r="H143" i="1"/>
  <c r="U143" i="1" s="1"/>
  <c r="G143" i="1"/>
  <c r="AA143" i="1" s="1"/>
  <c r="F143" i="1"/>
  <c r="E143" i="1"/>
  <c r="D143" i="1"/>
  <c r="C143" i="1"/>
  <c r="AF142" i="1"/>
  <c r="AB142" i="1"/>
  <c r="X142" i="1"/>
  <c r="T142" i="1"/>
  <c r="AG142" i="1" s="1"/>
  <c r="S142" i="1"/>
  <c r="R142" i="1"/>
  <c r="Q142" i="1"/>
  <c r="AD142" i="1" s="1"/>
  <c r="P142" i="1"/>
  <c r="AC142" i="1" s="1"/>
  <c r="O142" i="1"/>
  <c r="N142" i="1"/>
  <c r="M142" i="1"/>
  <c r="Z142" i="1" s="1"/>
  <c r="L142" i="1"/>
  <c r="Y142" i="1" s="1"/>
  <c r="K142" i="1"/>
  <c r="J142" i="1"/>
  <c r="I142" i="1"/>
  <c r="V142" i="1" s="1"/>
  <c r="H142" i="1"/>
  <c r="U142" i="1" s="1"/>
  <c r="G142" i="1"/>
  <c r="F142" i="1"/>
  <c r="E142" i="1"/>
  <c r="D142" i="1"/>
  <c r="C142" i="1"/>
  <c r="AK141" i="1"/>
  <c r="AG141" i="1"/>
  <c r="AF141" i="1"/>
  <c r="AC141" i="1"/>
  <c r="AB141" i="1"/>
  <c r="Y141" i="1"/>
  <c r="X141" i="1"/>
  <c r="U141" i="1"/>
  <c r="T141" i="1"/>
  <c r="AJ141" i="1" s="1"/>
  <c r="S141" i="1"/>
  <c r="R141" i="1"/>
  <c r="AE141" i="1" s="1"/>
  <c r="Q141" i="1"/>
  <c r="AD141" i="1" s="1"/>
  <c r="P141" i="1"/>
  <c r="O141" i="1"/>
  <c r="N141" i="1"/>
  <c r="AA141" i="1" s="1"/>
  <c r="M141" i="1"/>
  <c r="Z141" i="1" s="1"/>
  <c r="L141" i="1"/>
  <c r="K141" i="1"/>
  <c r="J141" i="1"/>
  <c r="W141" i="1" s="1"/>
  <c r="I141" i="1"/>
  <c r="V141" i="1" s="1"/>
  <c r="H141" i="1"/>
  <c r="AH141" i="1" s="1"/>
  <c r="G141" i="1"/>
  <c r="AI141" i="1" s="1"/>
  <c r="F141" i="1"/>
  <c r="E141" i="1"/>
  <c r="D141" i="1"/>
  <c r="C141" i="1"/>
  <c r="B141" i="1"/>
  <c r="A141" i="1"/>
  <c r="AH140" i="1"/>
  <c r="AG140" i="1"/>
  <c r="AD140" i="1"/>
  <c r="AC140" i="1"/>
  <c r="Z140" i="1"/>
  <c r="Y140" i="1"/>
  <c r="V140" i="1"/>
  <c r="U140" i="1"/>
  <c r="T140" i="1"/>
  <c r="S140" i="1"/>
  <c r="AF140" i="1" s="1"/>
  <c r="R140" i="1"/>
  <c r="AE140" i="1" s="1"/>
  <c r="Q140" i="1"/>
  <c r="P140" i="1"/>
  <c r="O140" i="1"/>
  <c r="AB140" i="1" s="1"/>
  <c r="N140" i="1"/>
  <c r="AA140" i="1" s="1"/>
  <c r="M140" i="1"/>
  <c r="L140" i="1"/>
  <c r="K140" i="1"/>
  <c r="X140" i="1" s="1"/>
  <c r="J140" i="1"/>
  <c r="W140" i="1" s="1"/>
  <c r="I140" i="1"/>
  <c r="H140" i="1"/>
  <c r="G140" i="1"/>
  <c r="AJ140" i="1" s="1"/>
  <c r="F140" i="1"/>
  <c r="E140" i="1"/>
  <c r="D140" i="1"/>
  <c r="C140" i="1"/>
  <c r="B140" i="1"/>
  <c r="A140" i="1"/>
  <c r="AI139" i="1"/>
  <c r="T139" i="1"/>
  <c r="AG139" i="1" s="1"/>
  <c r="S139" i="1"/>
  <c r="R139" i="1"/>
  <c r="Q139" i="1"/>
  <c r="P139" i="1"/>
  <c r="AC139" i="1" s="1"/>
  <c r="O139" i="1"/>
  <c r="N139" i="1"/>
  <c r="M139" i="1"/>
  <c r="L139" i="1"/>
  <c r="Y139" i="1" s="1"/>
  <c r="K139" i="1"/>
  <c r="J139" i="1"/>
  <c r="I139" i="1"/>
  <c r="H139" i="1"/>
  <c r="U139" i="1" s="1"/>
  <c r="G139" i="1"/>
  <c r="AA139" i="1" s="1"/>
  <c r="F139" i="1"/>
  <c r="E139" i="1"/>
  <c r="D139" i="1"/>
  <c r="C139" i="1"/>
  <c r="AF138" i="1"/>
  <c r="AB138" i="1"/>
  <c r="X138" i="1"/>
  <c r="T138" i="1"/>
  <c r="AG138" i="1" s="1"/>
  <c r="S138" i="1"/>
  <c r="R138" i="1"/>
  <c r="Q138" i="1"/>
  <c r="AD138" i="1" s="1"/>
  <c r="P138" i="1"/>
  <c r="AC138" i="1" s="1"/>
  <c r="O138" i="1"/>
  <c r="N138" i="1"/>
  <c r="M138" i="1"/>
  <c r="Z138" i="1" s="1"/>
  <c r="L138" i="1"/>
  <c r="Y138" i="1" s="1"/>
  <c r="K138" i="1"/>
  <c r="J138" i="1"/>
  <c r="I138" i="1"/>
  <c r="V138" i="1" s="1"/>
  <c r="H138" i="1"/>
  <c r="U138" i="1" s="1"/>
  <c r="G138" i="1"/>
  <c r="F138" i="1"/>
  <c r="E138" i="1"/>
  <c r="D138" i="1"/>
  <c r="C138" i="1"/>
  <c r="B138" i="1" s="1"/>
  <c r="AK137" i="1"/>
  <c r="AG137" i="1"/>
  <c r="AF137" i="1"/>
  <c r="AC137" i="1"/>
  <c r="AB137" i="1"/>
  <c r="Y137" i="1"/>
  <c r="X137" i="1"/>
  <c r="U137" i="1"/>
  <c r="T137" i="1"/>
  <c r="AJ137" i="1" s="1"/>
  <c r="S137" i="1"/>
  <c r="R137" i="1"/>
  <c r="AE137" i="1" s="1"/>
  <c r="Q137" i="1"/>
  <c r="AD137" i="1" s="1"/>
  <c r="P137" i="1"/>
  <c r="O137" i="1"/>
  <c r="N137" i="1"/>
  <c r="AA137" i="1" s="1"/>
  <c r="M137" i="1"/>
  <c r="Z137" i="1" s="1"/>
  <c r="L137" i="1"/>
  <c r="K137" i="1"/>
  <c r="J137" i="1"/>
  <c r="W137" i="1" s="1"/>
  <c r="I137" i="1"/>
  <c r="V137" i="1" s="1"/>
  <c r="H137" i="1"/>
  <c r="G137" i="1"/>
  <c r="AI137" i="1" s="1"/>
  <c r="F137" i="1"/>
  <c r="E137" i="1"/>
  <c r="D137" i="1"/>
  <c r="C137" i="1"/>
  <c r="A137" i="1"/>
  <c r="AG136" i="1"/>
  <c r="AD136" i="1"/>
  <c r="AC136" i="1"/>
  <c r="Z136" i="1"/>
  <c r="Y136" i="1"/>
  <c r="V136" i="1"/>
  <c r="U136" i="1"/>
  <c r="T136" i="1"/>
  <c r="S136" i="1"/>
  <c r="AF136" i="1" s="1"/>
  <c r="R136" i="1"/>
  <c r="AE136" i="1" s="1"/>
  <c r="Q136" i="1"/>
  <c r="P136" i="1"/>
  <c r="O136" i="1"/>
  <c r="AB136" i="1" s="1"/>
  <c r="N136" i="1"/>
  <c r="AA136" i="1" s="1"/>
  <c r="M136" i="1"/>
  <c r="AK136" i="1" s="1"/>
  <c r="L136" i="1"/>
  <c r="K136" i="1"/>
  <c r="X136" i="1" s="1"/>
  <c r="J136" i="1"/>
  <c r="W136" i="1" s="1"/>
  <c r="I136" i="1"/>
  <c r="H136" i="1"/>
  <c r="G136" i="1"/>
  <c r="AJ136" i="1" s="1"/>
  <c r="F136" i="1"/>
  <c r="E136" i="1"/>
  <c r="D136" i="1"/>
  <c r="C136" i="1"/>
  <c r="A136" i="1"/>
  <c r="AE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AF134" i="1"/>
  <c r="AB134" i="1"/>
  <c r="X134" i="1"/>
  <c r="T134" i="1"/>
  <c r="AG134" i="1" s="1"/>
  <c r="S134" i="1"/>
  <c r="R134" i="1"/>
  <c r="Q134" i="1"/>
  <c r="AD134" i="1" s="1"/>
  <c r="P134" i="1"/>
  <c r="AC134" i="1" s="1"/>
  <c r="O134" i="1"/>
  <c r="N134" i="1"/>
  <c r="M134" i="1"/>
  <c r="Z134" i="1" s="1"/>
  <c r="L134" i="1"/>
  <c r="Y134" i="1" s="1"/>
  <c r="K134" i="1"/>
  <c r="J134" i="1"/>
  <c r="I134" i="1"/>
  <c r="V134" i="1" s="1"/>
  <c r="H134" i="1"/>
  <c r="U134" i="1" s="1"/>
  <c r="G134" i="1"/>
  <c r="F134" i="1"/>
  <c r="E134" i="1"/>
  <c r="D134" i="1"/>
  <c r="C134" i="1"/>
  <c r="AG133" i="1"/>
  <c r="AF133" i="1"/>
  <c r="AC133" i="1"/>
  <c r="AB133" i="1"/>
  <c r="Y133" i="1"/>
  <c r="X133" i="1"/>
  <c r="U133" i="1"/>
  <c r="T133" i="1"/>
  <c r="AJ133" i="1" s="1"/>
  <c r="S133" i="1"/>
  <c r="R133" i="1"/>
  <c r="AE133" i="1" s="1"/>
  <c r="Q133" i="1"/>
  <c r="AD133" i="1" s="1"/>
  <c r="P133" i="1"/>
  <c r="O133" i="1"/>
  <c r="N133" i="1"/>
  <c r="AA133" i="1" s="1"/>
  <c r="M133" i="1"/>
  <c r="Z133" i="1" s="1"/>
  <c r="L133" i="1"/>
  <c r="K133" i="1"/>
  <c r="J133" i="1"/>
  <c r="W133" i="1" s="1"/>
  <c r="I133" i="1"/>
  <c r="V133" i="1" s="1"/>
  <c r="H133" i="1"/>
  <c r="G133" i="1"/>
  <c r="AI133" i="1" s="1"/>
  <c r="F133" i="1"/>
  <c r="E133" i="1"/>
  <c r="D133" i="1"/>
  <c r="C133" i="1"/>
  <c r="A133" i="1"/>
  <c r="AG132" i="1"/>
  <c r="AD132" i="1"/>
  <c r="AC132" i="1"/>
  <c r="Z132" i="1"/>
  <c r="Y132" i="1"/>
  <c r="V132" i="1"/>
  <c r="U132" i="1"/>
  <c r="T132" i="1"/>
  <c r="S132" i="1"/>
  <c r="AF132" i="1" s="1"/>
  <c r="R132" i="1"/>
  <c r="AE132" i="1" s="1"/>
  <c r="Q132" i="1"/>
  <c r="P132" i="1"/>
  <c r="O132" i="1"/>
  <c r="AB132" i="1" s="1"/>
  <c r="N132" i="1"/>
  <c r="AA132" i="1" s="1"/>
  <c r="M132" i="1"/>
  <c r="L132" i="1"/>
  <c r="K132" i="1"/>
  <c r="X132" i="1" s="1"/>
  <c r="J132" i="1"/>
  <c r="I132" i="1"/>
  <c r="H132" i="1"/>
  <c r="G132" i="1"/>
  <c r="F132" i="1"/>
  <c r="E132" i="1"/>
  <c r="D132" i="1"/>
  <c r="C132" i="1"/>
  <c r="A132" i="1"/>
  <c r="AI131" i="1"/>
  <c r="AA131" i="1"/>
  <c r="W131" i="1"/>
  <c r="T131" i="1"/>
  <c r="AG131" i="1" s="1"/>
  <c r="S131" i="1"/>
  <c r="R131" i="1"/>
  <c r="Q131" i="1"/>
  <c r="P131" i="1"/>
  <c r="AC131" i="1" s="1"/>
  <c r="O131" i="1"/>
  <c r="N131" i="1"/>
  <c r="M131" i="1"/>
  <c r="L131" i="1"/>
  <c r="Y131" i="1" s="1"/>
  <c r="K131" i="1"/>
  <c r="J131" i="1"/>
  <c r="I131" i="1"/>
  <c r="H131" i="1"/>
  <c r="U131" i="1" s="1"/>
  <c r="G131" i="1"/>
  <c r="F131" i="1"/>
  <c r="E131" i="1"/>
  <c r="D131" i="1"/>
  <c r="C131" i="1"/>
  <c r="AF130" i="1"/>
  <c r="AB130" i="1"/>
  <c r="X130" i="1"/>
  <c r="T130" i="1"/>
  <c r="AG130" i="1" s="1"/>
  <c r="S130" i="1"/>
  <c r="R130" i="1"/>
  <c r="Q130" i="1"/>
  <c r="AD130" i="1" s="1"/>
  <c r="P130" i="1"/>
  <c r="AC130" i="1" s="1"/>
  <c r="O130" i="1"/>
  <c r="N130" i="1"/>
  <c r="M130" i="1"/>
  <c r="Z130" i="1" s="1"/>
  <c r="L130" i="1"/>
  <c r="Y130" i="1" s="1"/>
  <c r="K130" i="1"/>
  <c r="J130" i="1"/>
  <c r="I130" i="1"/>
  <c r="V130" i="1" s="1"/>
  <c r="H130" i="1"/>
  <c r="U130" i="1" s="1"/>
  <c r="G130" i="1"/>
  <c r="F130" i="1"/>
  <c r="E130" i="1"/>
  <c r="D130" i="1"/>
  <c r="C130" i="1"/>
  <c r="AG129" i="1"/>
  <c r="AF129" i="1"/>
  <c r="AC129" i="1"/>
  <c r="AB129" i="1"/>
  <c r="Y129" i="1"/>
  <c r="X129" i="1"/>
  <c r="U129" i="1"/>
  <c r="T129" i="1"/>
  <c r="AJ129" i="1" s="1"/>
  <c r="S129" i="1"/>
  <c r="R129" i="1"/>
  <c r="AE129" i="1" s="1"/>
  <c r="Q129" i="1"/>
  <c r="AD129" i="1" s="1"/>
  <c r="P129" i="1"/>
  <c r="O129" i="1"/>
  <c r="N129" i="1"/>
  <c r="AA129" i="1" s="1"/>
  <c r="M129" i="1"/>
  <c r="Z129" i="1" s="1"/>
  <c r="L129" i="1"/>
  <c r="K129" i="1"/>
  <c r="J129" i="1"/>
  <c r="W129" i="1" s="1"/>
  <c r="I129" i="1"/>
  <c r="V129" i="1" s="1"/>
  <c r="H129" i="1"/>
  <c r="G129" i="1"/>
  <c r="F129" i="1"/>
  <c r="E129" i="1"/>
  <c r="D129" i="1"/>
  <c r="C129" i="1"/>
  <c r="A129" i="1"/>
  <c r="AH128" i="1"/>
  <c r="AG128" i="1"/>
  <c r="AD128" i="1"/>
  <c r="AC128" i="1"/>
  <c r="Z128" i="1"/>
  <c r="Y128" i="1"/>
  <c r="V128" i="1"/>
  <c r="U128" i="1"/>
  <c r="T128" i="1"/>
  <c r="S128" i="1"/>
  <c r="AF128" i="1" s="1"/>
  <c r="R128" i="1"/>
  <c r="AE128" i="1" s="1"/>
  <c r="Q128" i="1"/>
  <c r="P128" i="1"/>
  <c r="O128" i="1"/>
  <c r="AB128" i="1" s="1"/>
  <c r="N128" i="1"/>
  <c r="AA128" i="1" s="1"/>
  <c r="M128" i="1"/>
  <c r="AK128" i="1" s="1"/>
  <c r="L128" i="1"/>
  <c r="K128" i="1"/>
  <c r="X128" i="1" s="1"/>
  <c r="J128" i="1"/>
  <c r="W128" i="1" s="1"/>
  <c r="I128" i="1"/>
  <c r="H128" i="1"/>
  <c r="G128" i="1"/>
  <c r="AJ128" i="1" s="1"/>
  <c r="F128" i="1"/>
  <c r="E128" i="1"/>
  <c r="D128" i="1"/>
  <c r="C128" i="1"/>
  <c r="A128" i="1"/>
  <c r="AI127" i="1"/>
  <c r="W127" i="1"/>
  <c r="T127" i="1"/>
  <c r="AG127" i="1" s="1"/>
  <c r="S127" i="1"/>
  <c r="R127" i="1"/>
  <c r="Q127" i="1"/>
  <c r="P127" i="1"/>
  <c r="AC127" i="1" s="1"/>
  <c r="O127" i="1"/>
  <c r="N127" i="1"/>
  <c r="M127" i="1"/>
  <c r="L127" i="1"/>
  <c r="Y127" i="1" s="1"/>
  <c r="K127" i="1"/>
  <c r="J127" i="1"/>
  <c r="I127" i="1"/>
  <c r="H127" i="1"/>
  <c r="U127" i="1" s="1"/>
  <c r="G127" i="1"/>
  <c r="AA127" i="1" s="1"/>
  <c r="F127" i="1"/>
  <c r="E127" i="1"/>
  <c r="D127" i="1"/>
  <c r="C127" i="1"/>
  <c r="AF126" i="1"/>
  <c r="AB126" i="1"/>
  <c r="X126" i="1"/>
  <c r="T126" i="1"/>
  <c r="AG126" i="1" s="1"/>
  <c r="S126" i="1"/>
  <c r="R126" i="1"/>
  <c r="Q126" i="1"/>
  <c r="AD126" i="1" s="1"/>
  <c r="P126" i="1"/>
  <c r="AC126" i="1" s="1"/>
  <c r="O126" i="1"/>
  <c r="N126" i="1"/>
  <c r="M126" i="1"/>
  <c r="Z126" i="1" s="1"/>
  <c r="L126" i="1"/>
  <c r="Y126" i="1" s="1"/>
  <c r="K126" i="1"/>
  <c r="J126" i="1"/>
  <c r="I126" i="1"/>
  <c r="V126" i="1" s="1"/>
  <c r="H126" i="1"/>
  <c r="U126" i="1" s="1"/>
  <c r="G126" i="1"/>
  <c r="AI126" i="1" s="1"/>
  <c r="F126" i="1"/>
  <c r="E126" i="1"/>
  <c r="D126" i="1"/>
  <c r="C126" i="1"/>
  <c r="AG125" i="1"/>
  <c r="AF125" i="1"/>
  <c r="AC125" i="1"/>
  <c r="AB125" i="1"/>
  <c r="Y125" i="1"/>
  <c r="X125" i="1"/>
  <c r="U125" i="1"/>
  <c r="A125" i="1" s="1"/>
  <c r="T125" i="1"/>
  <c r="AJ125" i="1" s="1"/>
  <c r="S125" i="1"/>
  <c r="R125" i="1"/>
  <c r="AE125" i="1" s="1"/>
  <c r="Q125" i="1"/>
  <c r="AD125" i="1" s="1"/>
  <c r="P125" i="1"/>
  <c r="O125" i="1"/>
  <c r="N125" i="1"/>
  <c r="AA125" i="1" s="1"/>
  <c r="M125" i="1"/>
  <c r="L125" i="1"/>
  <c r="K125" i="1"/>
  <c r="J125" i="1"/>
  <c r="W125" i="1" s="1"/>
  <c r="I125" i="1"/>
  <c r="V125" i="1" s="1"/>
  <c r="H125" i="1"/>
  <c r="G125" i="1"/>
  <c r="F125" i="1"/>
  <c r="E125" i="1"/>
  <c r="D125" i="1"/>
  <c r="C125" i="1"/>
  <c r="AH124" i="1"/>
  <c r="AG124" i="1"/>
  <c r="AD124" i="1"/>
  <c r="AC124" i="1"/>
  <c r="Z124" i="1"/>
  <c r="Y124" i="1"/>
  <c r="V124" i="1"/>
  <c r="U124" i="1"/>
  <c r="T124" i="1"/>
  <c r="S124" i="1"/>
  <c r="AF124" i="1" s="1"/>
  <c r="R124" i="1"/>
  <c r="AE124" i="1" s="1"/>
  <c r="Q124" i="1"/>
  <c r="P124" i="1"/>
  <c r="O124" i="1"/>
  <c r="AB124" i="1" s="1"/>
  <c r="N124" i="1"/>
  <c r="AA124" i="1" s="1"/>
  <c r="M124" i="1"/>
  <c r="L124" i="1"/>
  <c r="K124" i="1"/>
  <c r="X124" i="1" s="1"/>
  <c r="J124" i="1"/>
  <c r="W124" i="1" s="1"/>
  <c r="I124" i="1"/>
  <c r="H124" i="1"/>
  <c r="G124" i="1"/>
  <c r="AJ124" i="1" s="1"/>
  <c r="F124" i="1"/>
  <c r="E124" i="1"/>
  <c r="D124" i="1"/>
  <c r="C124" i="1"/>
  <c r="A124" i="1"/>
  <c r="AI123" i="1"/>
  <c r="AA123" i="1"/>
  <c r="T123" i="1"/>
  <c r="AG123" i="1" s="1"/>
  <c r="S123" i="1"/>
  <c r="R123" i="1"/>
  <c r="AE123" i="1" s="1"/>
  <c r="Q123" i="1"/>
  <c r="P123" i="1"/>
  <c r="AC123" i="1" s="1"/>
  <c r="O123" i="1"/>
  <c r="N123" i="1"/>
  <c r="M123" i="1"/>
  <c r="L123" i="1"/>
  <c r="Y123" i="1" s="1"/>
  <c r="K123" i="1"/>
  <c r="J123" i="1"/>
  <c r="W123" i="1" s="1"/>
  <c r="I123" i="1"/>
  <c r="H123" i="1"/>
  <c r="U123" i="1" s="1"/>
  <c r="G123" i="1"/>
  <c r="AD123" i="1" s="1"/>
  <c r="F123" i="1"/>
  <c r="E123" i="1"/>
  <c r="D123" i="1"/>
  <c r="C123" i="1"/>
  <c r="AI122" i="1"/>
  <c r="AA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AF121" i="1"/>
  <c r="Y121" i="1"/>
  <c r="U121" i="1"/>
  <c r="T121" i="1"/>
  <c r="AG121" i="1" s="1"/>
  <c r="S121" i="1"/>
  <c r="R121" i="1"/>
  <c r="Q121" i="1"/>
  <c r="AD121" i="1" s="1"/>
  <c r="P121" i="1"/>
  <c r="AC121" i="1" s="1"/>
  <c r="O121" i="1"/>
  <c r="AB121" i="1" s="1"/>
  <c r="N121" i="1"/>
  <c r="AA121" i="1" s="1"/>
  <c r="M121" i="1"/>
  <c r="Z121" i="1" s="1"/>
  <c r="L121" i="1"/>
  <c r="K121" i="1"/>
  <c r="X121" i="1" s="1"/>
  <c r="J121" i="1"/>
  <c r="I121" i="1"/>
  <c r="V121" i="1" s="1"/>
  <c r="H121" i="1"/>
  <c r="G121" i="1"/>
  <c r="F121" i="1"/>
  <c r="E121" i="1"/>
  <c r="D121" i="1"/>
  <c r="C121" i="1"/>
  <c r="A121" i="1"/>
  <c r="AH120" i="1"/>
  <c r="AF120" i="1"/>
  <c r="AD120" i="1"/>
  <c r="AB120" i="1"/>
  <c r="Z120" i="1"/>
  <c r="X120" i="1"/>
  <c r="V120" i="1"/>
  <c r="T120" i="1"/>
  <c r="AG120" i="1" s="1"/>
  <c r="S120" i="1"/>
  <c r="R120" i="1"/>
  <c r="Q120" i="1"/>
  <c r="P120" i="1"/>
  <c r="AC120" i="1" s="1"/>
  <c r="O120" i="1"/>
  <c r="N120" i="1"/>
  <c r="AA120" i="1" s="1"/>
  <c r="M120" i="1"/>
  <c r="L120" i="1"/>
  <c r="AK120" i="1" s="1"/>
  <c r="K120" i="1"/>
  <c r="J120" i="1"/>
  <c r="W120" i="1" s="1"/>
  <c r="I120" i="1"/>
  <c r="H120" i="1"/>
  <c r="U120" i="1" s="1"/>
  <c r="A120" i="1" s="1"/>
  <c r="G120" i="1"/>
  <c r="AI120" i="1" s="1"/>
  <c r="F120" i="1"/>
  <c r="E120" i="1"/>
  <c r="D120" i="1"/>
  <c r="C120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AE119" i="1" s="1"/>
  <c r="F119" i="1"/>
  <c r="E119" i="1"/>
  <c r="D119" i="1"/>
  <c r="C119" i="1"/>
  <c r="AF118" i="1"/>
  <c r="AB118" i="1"/>
  <c r="X118" i="1"/>
  <c r="T118" i="1"/>
  <c r="AG118" i="1" s="1"/>
  <c r="S118" i="1"/>
  <c r="R118" i="1"/>
  <c r="AE118" i="1" s="1"/>
  <c r="Q118" i="1"/>
  <c r="P118" i="1"/>
  <c r="AC118" i="1" s="1"/>
  <c r="O118" i="1"/>
  <c r="N118" i="1"/>
  <c r="AA118" i="1" s="1"/>
  <c r="M118" i="1"/>
  <c r="L118" i="1"/>
  <c r="Y118" i="1" s="1"/>
  <c r="K118" i="1"/>
  <c r="J118" i="1"/>
  <c r="W118" i="1" s="1"/>
  <c r="I118" i="1"/>
  <c r="H118" i="1"/>
  <c r="U118" i="1" s="1"/>
  <c r="G118" i="1"/>
  <c r="F118" i="1"/>
  <c r="E118" i="1"/>
  <c r="D118" i="1"/>
  <c r="C118" i="1"/>
  <c r="AG117" i="1"/>
  <c r="AC117" i="1"/>
  <c r="Y117" i="1"/>
  <c r="U117" i="1"/>
  <c r="T117" i="1"/>
  <c r="S117" i="1"/>
  <c r="AF117" i="1" s="1"/>
  <c r="R117" i="1"/>
  <c r="Q117" i="1"/>
  <c r="AD117" i="1" s="1"/>
  <c r="P117" i="1"/>
  <c r="O117" i="1"/>
  <c r="AB117" i="1" s="1"/>
  <c r="N117" i="1"/>
  <c r="M117" i="1"/>
  <c r="Z117" i="1" s="1"/>
  <c r="L117" i="1"/>
  <c r="K117" i="1"/>
  <c r="X117" i="1" s="1"/>
  <c r="J117" i="1"/>
  <c r="I117" i="1"/>
  <c r="V117" i="1" s="1"/>
  <c r="H117" i="1"/>
  <c r="G117" i="1"/>
  <c r="AJ117" i="1" s="1"/>
  <c r="F117" i="1"/>
  <c r="E117" i="1"/>
  <c r="D117" i="1"/>
  <c r="C117" i="1"/>
  <c r="A117" i="1"/>
  <c r="AF116" i="1"/>
  <c r="AD116" i="1"/>
  <c r="AB116" i="1"/>
  <c r="Z116" i="1"/>
  <c r="X116" i="1"/>
  <c r="V116" i="1"/>
  <c r="T116" i="1"/>
  <c r="AG116" i="1" s="1"/>
  <c r="S116" i="1"/>
  <c r="R116" i="1"/>
  <c r="Q116" i="1"/>
  <c r="P116" i="1"/>
  <c r="AC116" i="1" s="1"/>
  <c r="O116" i="1"/>
  <c r="N116" i="1"/>
  <c r="AA116" i="1" s="1"/>
  <c r="M116" i="1"/>
  <c r="L116" i="1"/>
  <c r="K116" i="1"/>
  <c r="J116" i="1"/>
  <c r="I116" i="1"/>
  <c r="H116" i="1"/>
  <c r="U116" i="1" s="1"/>
  <c r="A116" i="1" s="1"/>
  <c r="G116" i="1"/>
  <c r="AI116" i="1" s="1"/>
  <c r="F116" i="1"/>
  <c r="E116" i="1"/>
  <c r="D116" i="1"/>
  <c r="C116" i="1"/>
  <c r="AI115" i="1"/>
  <c r="W115" i="1"/>
  <c r="T115" i="1"/>
  <c r="S115" i="1"/>
  <c r="R115" i="1"/>
  <c r="Q115" i="1"/>
  <c r="AD115" i="1" s="1"/>
  <c r="P115" i="1"/>
  <c r="O115" i="1"/>
  <c r="N115" i="1"/>
  <c r="M115" i="1"/>
  <c r="Z115" i="1" s="1"/>
  <c r="L115" i="1"/>
  <c r="K115" i="1"/>
  <c r="J115" i="1"/>
  <c r="I115" i="1"/>
  <c r="V115" i="1" s="1"/>
  <c r="H115" i="1"/>
  <c r="G115" i="1"/>
  <c r="AA115" i="1" s="1"/>
  <c r="F115" i="1"/>
  <c r="E115" i="1"/>
  <c r="D115" i="1"/>
  <c r="C115" i="1"/>
  <c r="AF114" i="1"/>
  <c r="AB114" i="1"/>
  <c r="X114" i="1"/>
  <c r="T114" i="1"/>
  <c r="AG114" i="1" s="1"/>
  <c r="S114" i="1"/>
  <c r="R114" i="1"/>
  <c r="AE114" i="1" s="1"/>
  <c r="Q114" i="1"/>
  <c r="P114" i="1"/>
  <c r="AC114" i="1" s="1"/>
  <c r="O114" i="1"/>
  <c r="N114" i="1"/>
  <c r="AA114" i="1" s="1"/>
  <c r="M114" i="1"/>
  <c r="L114" i="1"/>
  <c r="Y114" i="1" s="1"/>
  <c r="K114" i="1"/>
  <c r="J114" i="1"/>
  <c r="W114" i="1" s="1"/>
  <c r="I114" i="1"/>
  <c r="H114" i="1"/>
  <c r="U114" i="1" s="1"/>
  <c r="G114" i="1"/>
  <c r="AI114" i="1" s="1"/>
  <c r="F114" i="1"/>
  <c r="E114" i="1"/>
  <c r="D114" i="1"/>
  <c r="C114" i="1"/>
  <c r="A114" i="1" s="1"/>
  <c r="AG113" i="1"/>
  <c r="AC113" i="1"/>
  <c r="Y113" i="1"/>
  <c r="U113" i="1"/>
  <c r="T113" i="1"/>
  <c r="S113" i="1"/>
  <c r="AF113" i="1" s="1"/>
  <c r="R113" i="1"/>
  <c r="Q113" i="1"/>
  <c r="AD113" i="1" s="1"/>
  <c r="P113" i="1"/>
  <c r="O113" i="1"/>
  <c r="AB113" i="1" s="1"/>
  <c r="N113" i="1"/>
  <c r="M113" i="1"/>
  <c r="Z113" i="1" s="1"/>
  <c r="L113" i="1"/>
  <c r="K113" i="1"/>
  <c r="X113" i="1" s="1"/>
  <c r="J113" i="1"/>
  <c r="I113" i="1"/>
  <c r="V113" i="1" s="1"/>
  <c r="H113" i="1"/>
  <c r="G113" i="1"/>
  <c r="AJ113" i="1" s="1"/>
  <c r="F113" i="1"/>
  <c r="E113" i="1"/>
  <c r="D113" i="1"/>
  <c r="C113" i="1"/>
  <c r="A113" i="1"/>
  <c r="AH112" i="1"/>
  <c r="AF112" i="1"/>
  <c r="AD112" i="1"/>
  <c r="AB112" i="1"/>
  <c r="Z112" i="1"/>
  <c r="X112" i="1"/>
  <c r="V112" i="1"/>
  <c r="T112" i="1"/>
  <c r="AG112" i="1" s="1"/>
  <c r="S112" i="1"/>
  <c r="R112" i="1"/>
  <c r="Q112" i="1"/>
  <c r="P112" i="1"/>
  <c r="AC112" i="1" s="1"/>
  <c r="O112" i="1"/>
  <c r="N112" i="1"/>
  <c r="AA112" i="1" s="1"/>
  <c r="M112" i="1"/>
  <c r="L112" i="1"/>
  <c r="AK112" i="1" s="1"/>
  <c r="K112" i="1"/>
  <c r="J112" i="1"/>
  <c r="W112" i="1" s="1"/>
  <c r="I112" i="1"/>
  <c r="H112" i="1"/>
  <c r="U112" i="1" s="1"/>
  <c r="A112" i="1" s="1"/>
  <c r="G112" i="1"/>
  <c r="AI112" i="1" s="1"/>
  <c r="F112" i="1"/>
  <c r="E112" i="1"/>
  <c r="D112" i="1"/>
  <c r="C112" i="1"/>
  <c r="AE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F110" i="1"/>
  <c r="AB110" i="1"/>
  <c r="V110" i="1"/>
  <c r="T110" i="1"/>
  <c r="S110" i="1"/>
  <c r="R110" i="1"/>
  <c r="AE110" i="1" s="1"/>
  <c r="Q110" i="1"/>
  <c r="P110" i="1"/>
  <c r="O110" i="1"/>
  <c r="N110" i="1"/>
  <c r="AA110" i="1" s="1"/>
  <c r="M110" i="1"/>
  <c r="L110" i="1"/>
  <c r="K110" i="1"/>
  <c r="X110" i="1" s="1"/>
  <c r="J110" i="1"/>
  <c r="W110" i="1" s="1"/>
  <c r="I110" i="1"/>
  <c r="H110" i="1"/>
  <c r="G110" i="1"/>
  <c r="F110" i="1"/>
  <c r="E110" i="1"/>
  <c r="D110" i="1"/>
  <c r="C110" i="1"/>
  <c r="AG109" i="1"/>
  <c r="AF109" i="1"/>
  <c r="AB109" i="1"/>
  <c r="AA109" i="1"/>
  <c r="W109" i="1"/>
  <c r="U109" i="1"/>
  <c r="T109" i="1"/>
  <c r="S109" i="1"/>
  <c r="R109" i="1"/>
  <c r="Q109" i="1"/>
  <c r="AD109" i="1" s="1"/>
  <c r="P109" i="1"/>
  <c r="O109" i="1"/>
  <c r="N109" i="1"/>
  <c r="M109" i="1"/>
  <c r="Z109" i="1" s="1"/>
  <c r="L109" i="1"/>
  <c r="Y109" i="1" s="1"/>
  <c r="K109" i="1"/>
  <c r="X109" i="1" s="1"/>
  <c r="J109" i="1"/>
  <c r="I109" i="1"/>
  <c r="V109" i="1" s="1"/>
  <c r="H109" i="1"/>
  <c r="G109" i="1"/>
  <c r="F109" i="1"/>
  <c r="E109" i="1"/>
  <c r="D109" i="1"/>
  <c r="C109" i="1"/>
  <c r="A109" i="1"/>
  <c r="AG108" i="1"/>
  <c r="AF108" i="1"/>
  <c r="AC108" i="1"/>
  <c r="AB108" i="1"/>
  <c r="X108" i="1"/>
  <c r="V108" i="1"/>
  <c r="U108" i="1"/>
  <c r="T108" i="1"/>
  <c r="S108" i="1"/>
  <c r="R108" i="1"/>
  <c r="Q108" i="1"/>
  <c r="AD108" i="1" s="1"/>
  <c r="P108" i="1"/>
  <c r="O108" i="1"/>
  <c r="N108" i="1"/>
  <c r="AA108" i="1" s="1"/>
  <c r="M108" i="1"/>
  <c r="AK108" i="1" s="1"/>
  <c r="L108" i="1"/>
  <c r="Y108" i="1" s="1"/>
  <c r="K108" i="1"/>
  <c r="J108" i="1"/>
  <c r="W108" i="1" s="1"/>
  <c r="I108" i="1"/>
  <c r="AH108" i="1" s="1"/>
  <c r="H108" i="1"/>
  <c r="G108" i="1"/>
  <c r="F108" i="1"/>
  <c r="E108" i="1"/>
  <c r="D108" i="1"/>
  <c r="C108" i="1"/>
  <c r="A108" i="1"/>
  <c r="AC107" i="1"/>
  <c r="W107" i="1"/>
  <c r="T107" i="1"/>
  <c r="S107" i="1"/>
  <c r="R107" i="1"/>
  <c r="AE107" i="1" s="1"/>
  <c r="Q107" i="1"/>
  <c r="P107" i="1"/>
  <c r="O107" i="1"/>
  <c r="N107" i="1"/>
  <c r="AA107" i="1" s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AI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C105" i="1"/>
  <c r="T105" i="1"/>
  <c r="S105" i="1"/>
  <c r="R105" i="1"/>
  <c r="Q105" i="1"/>
  <c r="P105" i="1"/>
  <c r="O105" i="1"/>
  <c r="N105" i="1"/>
  <c r="M105" i="1"/>
  <c r="L105" i="1"/>
  <c r="Y105" i="1" s="1"/>
  <c r="K105" i="1"/>
  <c r="X105" i="1" s="1"/>
  <c r="J105" i="1"/>
  <c r="I105" i="1"/>
  <c r="H105" i="1"/>
  <c r="U105" i="1" s="1"/>
  <c r="G105" i="1"/>
  <c r="F105" i="1"/>
  <c r="E105" i="1"/>
  <c r="D105" i="1"/>
  <c r="C105" i="1"/>
  <c r="AH104" i="1"/>
  <c r="AG104" i="1"/>
  <c r="AF104" i="1"/>
  <c r="AD104" i="1"/>
  <c r="AC104" i="1"/>
  <c r="AB104" i="1"/>
  <c r="X104" i="1"/>
  <c r="V104" i="1"/>
  <c r="T104" i="1"/>
  <c r="S104" i="1"/>
  <c r="R104" i="1"/>
  <c r="AE104" i="1" s="1"/>
  <c r="Q104" i="1"/>
  <c r="P104" i="1"/>
  <c r="O104" i="1"/>
  <c r="N104" i="1"/>
  <c r="AA104" i="1" s="1"/>
  <c r="M104" i="1"/>
  <c r="Z104" i="1" s="1"/>
  <c r="L104" i="1"/>
  <c r="AK104" i="1" s="1"/>
  <c r="K104" i="1"/>
  <c r="J104" i="1"/>
  <c r="W104" i="1" s="1"/>
  <c r="I104" i="1"/>
  <c r="H104" i="1"/>
  <c r="U104" i="1" s="1"/>
  <c r="G104" i="1"/>
  <c r="AI104" i="1" s="1"/>
  <c r="F104" i="1"/>
  <c r="E104" i="1"/>
  <c r="D104" i="1"/>
  <c r="C104" i="1"/>
  <c r="B104" i="1"/>
  <c r="A104" i="1"/>
  <c r="AI103" i="1"/>
  <c r="AD103" i="1"/>
  <c r="Y103" i="1"/>
  <c r="T103" i="1"/>
  <c r="S103" i="1"/>
  <c r="R103" i="1"/>
  <c r="Q103" i="1"/>
  <c r="P103" i="1"/>
  <c r="AC103" i="1" s="1"/>
  <c r="O103" i="1"/>
  <c r="N103" i="1"/>
  <c r="AA103" i="1" s="1"/>
  <c r="M103" i="1"/>
  <c r="Z103" i="1" s="1"/>
  <c r="L103" i="1"/>
  <c r="K103" i="1"/>
  <c r="J103" i="1"/>
  <c r="I103" i="1"/>
  <c r="V103" i="1" s="1"/>
  <c r="H103" i="1"/>
  <c r="U103" i="1" s="1"/>
  <c r="G103" i="1"/>
  <c r="AJ103" i="1" s="1"/>
  <c r="F103" i="1"/>
  <c r="E103" i="1"/>
  <c r="D103" i="1"/>
  <c r="C103" i="1"/>
  <c r="B103" i="1" s="1"/>
  <c r="AG102" i="1"/>
  <c r="AF102" i="1"/>
  <c r="AC102" i="1"/>
  <c r="AB102" i="1"/>
  <c r="Y102" i="1"/>
  <c r="X102" i="1"/>
  <c r="U102" i="1"/>
  <c r="A102" i="1" s="1"/>
  <c r="T102" i="1"/>
  <c r="AJ102" i="1" s="1"/>
  <c r="S102" i="1"/>
  <c r="R102" i="1"/>
  <c r="AE102" i="1" s="1"/>
  <c r="Q102" i="1"/>
  <c r="AD102" i="1" s="1"/>
  <c r="P102" i="1"/>
  <c r="O102" i="1"/>
  <c r="N102" i="1"/>
  <c r="AA102" i="1" s="1"/>
  <c r="M102" i="1"/>
  <c r="Z102" i="1" s="1"/>
  <c r="L102" i="1"/>
  <c r="K102" i="1"/>
  <c r="J102" i="1"/>
  <c r="W102" i="1" s="1"/>
  <c r="I102" i="1"/>
  <c r="V102" i="1" s="1"/>
  <c r="H102" i="1"/>
  <c r="G102" i="1"/>
  <c r="AI102" i="1" s="1"/>
  <c r="F102" i="1"/>
  <c r="E102" i="1"/>
  <c r="D102" i="1"/>
  <c r="C102" i="1"/>
  <c r="AG101" i="1"/>
  <c r="AD101" i="1"/>
  <c r="AC101" i="1"/>
  <c r="Z101" i="1"/>
  <c r="Y101" i="1"/>
  <c r="V101" i="1"/>
  <c r="U101" i="1"/>
  <c r="T101" i="1"/>
  <c r="S101" i="1"/>
  <c r="AF101" i="1" s="1"/>
  <c r="R101" i="1"/>
  <c r="AE101" i="1" s="1"/>
  <c r="Q101" i="1"/>
  <c r="P101" i="1"/>
  <c r="O101" i="1"/>
  <c r="AB101" i="1" s="1"/>
  <c r="N101" i="1"/>
  <c r="AA101" i="1" s="1"/>
  <c r="M101" i="1"/>
  <c r="L101" i="1"/>
  <c r="K101" i="1"/>
  <c r="X101" i="1" s="1"/>
  <c r="J101" i="1"/>
  <c r="I101" i="1"/>
  <c r="H101" i="1"/>
  <c r="G101" i="1"/>
  <c r="F101" i="1"/>
  <c r="E101" i="1"/>
  <c r="D101" i="1"/>
  <c r="C101" i="1"/>
  <c r="A101" i="1"/>
  <c r="AI100" i="1"/>
  <c r="AA100" i="1"/>
  <c r="W100" i="1"/>
  <c r="T100" i="1"/>
  <c r="AG100" i="1" s="1"/>
  <c r="S100" i="1"/>
  <c r="R100" i="1"/>
  <c r="Q100" i="1"/>
  <c r="P100" i="1"/>
  <c r="AC100" i="1" s="1"/>
  <c r="O100" i="1"/>
  <c r="N100" i="1"/>
  <c r="M100" i="1"/>
  <c r="L100" i="1"/>
  <c r="Y100" i="1" s="1"/>
  <c r="K100" i="1"/>
  <c r="J100" i="1"/>
  <c r="I100" i="1"/>
  <c r="H100" i="1"/>
  <c r="U100" i="1" s="1"/>
  <c r="G100" i="1"/>
  <c r="F100" i="1"/>
  <c r="E100" i="1"/>
  <c r="D100" i="1"/>
  <c r="C100" i="1"/>
  <c r="AF99" i="1"/>
  <c r="AB99" i="1"/>
  <c r="X99" i="1"/>
  <c r="T99" i="1"/>
  <c r="AG99" i="1" s="1"/>
  <c r="S99" i="1"/>
  <c r="R99" i="1"/>
  <c r="Q99" i="1"/>
  <c r="AD99" i="1" s="1"/>
  <c r="P99" i="1"/>
  <c r="AC99" i="1" s="1"/>
  <c r="O99" i="1"/>
  <c r="N99" i="1"/>
  <c r="M99" i="1"/>
  <c r="Z99" i="1" s="1"/>
  <c r="L99" i="1"/>
  <c r="Y99" i="1" s="1"/>
  <c r="K99" i="1"/>
  <c r="J99" i="1"/>
  <c r="I99" i="1"/>
  <c r="V99" i="1" s="1"/>
  <c r="H99" i="1"/>
  <c r="U99" i="1" s="1"/>
  <c r="G99" i="1"/>
  <c r="F99" i="1"/>
  <c r="E99" i="1"/>
  <c r="D99" i="1"/>
  <c r="C99" i="1"/>
  <c r="AK98" i="1"/>
  <c r="AG98" i="1"/>
  <c r="AF98" i="1"/>
  <c r="AC98" i="1"/>
  <c r="AB98" i="1"/>
  <c r="Y98" i="1"/>
  <c r="X98" i="1"/>
  <c r="U98" i="1"/>
  <c r="T98" i="1"/>
  <c r="AJ98" i="1" s="1"/>
  <c r="S98" i="1"/>
  <c r="R98" i="1"/>
  <c r="AE98" i="1" s="1"/>
  <c r="Q98" i="1"/>
  <c r="AD98" i="1" s="1"/>
  <c r="P98" i="1"/>
  <c r="O98" i="1"/>
  <c r="N98" i="1"/>
  <c r="AA98" i="1" s="1"/>
  <c r="M98" i="1"/>
  <c r="Z98" i="1" s="1"/>
  <c r="L98" i="1"/>
  <c r="K98" i="1"/>
  <c r="J98" i="1"/>
  <c r="W98" i="1" s="1"/>
  <c r="I98" i="1"/>
  <c r="V98" i="1" s="1"/>
  <c r="H98" i="1"/>
  <c r="G98" i="1"/>
  <c r="F98" i="1"/>
  <c r="E98" i="1"/>
  <c r="D98" i="1"/>
  <c r="C98" i="1"/>
  <c r="A98" i="1"/>
  <c r="AH97" i="1"/>
  <c r="AG97" i="1"/>
  <c r="AD97" i="1"/>
  <c r="AC97" i="1"/>
  <c r="Z97" i="1"/>
  <c r="Y97" i="1"/>
  <c r="V97" i="1"/>
  <c r="U97" i="1"/>
  <c r="T97" i="1"/>
  <c r="S97" i="1"/>
  <c r="AF97" i="1" s="1"/>
  <c r="R97" i="1"/>
  <c r="AE97" i="1" s="1"/>
  <c r="Q97" i="1"/>
  <c r="P97" i="1"/>
  <c r="O97" i="1"/>
  <c r="AB97" i="1" s="1"/>
  <c r="N97" i="1"/>
  <c r="AA97" i="1" s="1"/>
  <c r="M97" i="1"/>
  <c r="AK97" i="1" s="1"/>
  <c r="L97" i="1"/>
  <c r="K97" i="1"/>
  <c r="X97" i="1" s="1"/>
  <c r="J97" i="1"/>
  <c r="W97" i="1" s="1"/>
  <c r="I97" i="1"/>
  <c r="H97" i="1"/>
  <c r="G97" i="1"/>
  <c r="AJ97" i="1" s="1"/>
  <c r="F97" i="1"/>
  <c r="E97" i="1"/>
  <c r="D97" i="1"/>
  <c r="C97" i="1"/>
  <c r="A97" i="1"/>
  <c r="W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AA96" i="1" s="1"/>
  <c r="F96" i="1"/>
  <c r="E96" i="1"/>
  <c r="D96" i="1"/>
  <c r="C96" i="1"/>
  <c r="AF95" i="1"/>
  <c r="AB95" i="1"/>
  <c r="X95" i="1"/>
  <c r="T95" i="1"/>
  <c r="AG95" i="1" s="1"/>
  <c r="S95" i="1"/>
  <c r="R95" i="1"/>
  <c r="Q95" i="1"/>
  <c r="AD95" i="1" s="1"/>
  <c r="P95" i="1"/>
  <c r="AC95" i="1" s="1"/>
  <c r="O95" i="1"/>
  <c r="N95" i="1"/>
  <c r="M95" i="1"/>
  <c r="Z95" i="1" s="1"/>
  <c r="L95" i="1"/>
  <c r="Y95" i="1" s="1"/>
  <c r="K95" i="1"/>
  <c r="J95" i="1"/>
  <c r="I95" i="1"/>
  <c r="V95" i="1" s="1"/>
  <c r="H95" i="1"/>
  <c r="U95" i="1" s="1"/>
  <c r="G95" i="1"/>
  <c r="AI95" i="1" s="1"/>
  <c r="F95" i="1"/>
  <c r="E95" i="1"/>
  <c r="D95" i="1"/>
  <c r="C95" i="1"/>
  <c r="AG94" i="1"/>
  <c r="AF94" i="1"/>
  <c r="AC94" i="1"/>
  <c r="AB94" i="1"/>
  <c r="Y94" i="1"/>
  <c r="X94" i="1"/>
  <c r="U94" i="1"/>
  <c r="A94" i="1" s="1"/>
  <c r="T94" i="1"/>
  <c r="AJ94" i="1" s="1"/>
  <c r="S94" i="1"/>
  <c r="R94" i="1"/>
  <c r="AE94" i="1" s="1"/>
  <c r="Q94" i="1"/>
  <c r="AD94" i="1" s="1"/>
  <c r="P94" i="1"/>
  <c r="O94" i="1"/>
  <c r="N94" i="1"/>
  <c r="AA94" i="1" s="1"/>
  <c r="M94" i="1"/>
  <c r="L94" i="1"/>
  <c r="K94" i="1"/>
  <c r="J94" i="1"/>
  <c r="W94" i="1" s="1"/>
  <c r="I94" i="1"/>
  <c r="V94" i="1" s="1"/>
  <c r="H94" i="1"/>
  <c r="G94" i="1"/>
  <c r="F94" i="1"/>
  <c r="E94" i="1"/>
  <c r="D94" i="1"/>
  <c r="C94" i="1"/>
  <c r="AH93" i="1"/>
  <c r="AG93" i="1"/>
  <c r="AD93" i="1"/>
  <c r="AC93" i="1"/>
  <c r="Z93" i="1"/>
  <c r="Y93" i="1"/>
  <c r="V93" i="1"/>
  <c r="U93" i="1"/>
  <c r="T93" i="1"/>
  <c r="S93" i="1"/>
  <c r="AF93" i="1" s="1"/>
  <c r="R93" i="1"/>
  <c r="AE93" i="1" s="1"/>
  <c r="Q93" i="1"/>
  <c r="P93" i="1"/>
  <c r="O93" i="1"/>
  <c r="AB93" i="1" s="1"/>
  <c r="N93" i="1"/>
  <c r="AA93" i="1" s="1"/>
  <c r="M93" i="1"/>
  <c r="L93" i="1"/>
  <c r="K93" i="1"/>
  <c r="X93" i="1" s="1"/>
  <c r="J93" i="1"/>
  <c r="W93" i="1" s="1"/>
  <c r="I93" i="1"/>
  <c r="H93" i="1"/>
  <c r="G93" i="1"/>
  <c r="F93" i="1"/>
  <c r="E93" i="1"/>
  <c r="D93" i="1"/>
  <c r="C93" i="1"/>
  <c r="A93" i="1"/>
  <c r="AI92" i="1"/>
  <c r="AA92" i="1"/>
  <c r="T92" i="1"/>
  <c r="AG92" i="1" s="1"/>
  <c r="S92" i="1"/>
  <c r="R92" i="1"/>
  <c r="Q92" i="1"/>
  <c r="P92" i="1"/>
  <c r="AC92" i="1" s="1"/>
  <c r="O92" i="1"/>
  <c r="N92" i="1"/>
  <c r="M92" i="1"/>
  <c r="L92" i="1"/>
  <c r="Y92" i="1" s="1"/>
  <c r="K92" i="1"/>
  <c r="J92" i="1"/>
  <c r="I92" i="1"/>
  <c r="H92" i="1"/>
  <c r="U92" i="1" s="1"/>
  <c r="G92" i="1"/>
  <c r="W92" i="1" s="1"/>
  <c r="F92" i="1"/>
  <c r="E92" i="1"/>
  <c r="D92" i="1"/>
  <c r="C92" i="1"/>
  <c r="AF91" i="1"/>
  <c r="AB91" i="1"/>
  <c r="X91" i="1"/>
  <c r="T91" i="1"/>
  <c r="AG91" i="1" s="1"/>
  <c r="S91" i="1"/>
  <c r="R91" i="1"/>
  <c r="Q91" i="1"/>
  <c r="AD91" i="1" s="1"/>
  <c r="P91" i="1"/>
  <c r="AC91" i="1" s="1"/>
  <c r="O91" i="1"/>
  <c r="N91" i="1"/>
  <c r="M91" i="1"/>
  <c r="Z91" i="1" s="1"/>
  <c r="L91" i="1"/>
  <c r="Y91" i="1" s="1"/>
  <c r="K91" i="1"/>
  <c r="J91" i="1"/>
  <c r="I91" i="1"/>
  <c r="V91" i="1" s="1"/>
  <c r="H91" i="1"/>
  <c r="U91" i="1" s="1"/>
  <c r="G91" i="1"/>
  <c r="F91" i="1"/>
  <c r="E91" i="1"/>
  <c r="D91" i="1"/>
  <c r="C91" i="1"/>
  <c r="AK90" i="1"/>
  <c r="AG90" i="1"/>
  <c r="AF90" i="1"/>
  <c r="AC90" i="1"/>
  <c r="AB90" i="1"/>
  <c r="Y90" i="1"/>
  <c r="X90" i="1"/>
  <c r="U90" i="1"/>
  <c r="T90" i="1"/>
  <c r="AJ90" i="1" s="1"/>
  <c r="S90" i="1"/>
  <c r="R90" i="1"/>
  <c r="AE90" i="1" s="1"/>
  <c r="Q90" i="1"/>
  <c r="AD90" i="1" s="1"/>
  <c r="P90" i="1"/>
  <c r="O90" i="1"/>
  <c r="N90" i="1"/>
  <c r="AA90" i="1" s="1"/>
  <c r="M90" i="1"/>
  <c r="Z90" i="1" s="1"/>
  <c r="L90" i="1"/>
  <c r="K90" i="1"/>
  <c r="J90" i="1"/>
  <c r="W90" i="1" s="1"/>
  <c r="I90" i="1"/>
  <c r="V90" i="1" s="1"/>
  <c r="H90" i="1"/>
  <c r="G90" i="1"/>
  <c r="AI90" i="1" s="1"/>
  <c r="F90" i="1"/>
  <c r="E90" i="1"/>
  <c r="D90" i="1"/>
  <c r="C90" i="1"/>
  <c r="A90" i="1"/>
  <c r="AG89" i="1"/>
  <c r="AD89" i="1"/>
  <c r="AC89" i="1"/>
  <c r="Z89" i="1"/>
  <c r="Y89" i="1"/>
  <c r="V89" i="1"/>
  <c r="U89" i="1"/>
  <c r="T89" i="1"/>
  <c r="S89" i="1"/>
  <c r="AF89" i="1" s="1"/>
  <c r="R89" i="1"/>
  <c r="AE89" i="1" s="1"/>
  <c r="Q89" i="1"/>
  <c r="P89" i="1"/>
  <c r="O89" i="1"/>
  <c r="AB89" i="1" s="1"/>
  <c r="N89" i="1"/>
  <c r="AA89" i="1" s="1"/>
  <c r="M89" i="1"/>
  <c r="AK89" i="1" s="1"/>
  <c r="L89" i="1"/>
  <c r="K89" i="1"/>
  <c r="X89" i="1" s="1"/>
  <c r="J89" i="1"/>
  <c r="W89" i="1" s="1"/>
  <c r="I89" i="1"/>
  <c r="H89" i="1"/>
  <c r="G89" i="1"/>
  <c r="AJ89" i="1" s="1"/>
  <c r="F89" i="1"/>
  <c r="E89" i="1"/>
  <c r="D89" i="1"/>
  <c r="C89" i="1"/>
  <c r="A89" i="1"/>
  <c r="T88" i="1"/>
  <c r="S88" i="1"/>
  <c r="R88" i="1"/>
  <c r="Q88" i="1"/>
  <c r="P88" i="1"/>
  <c r="O88" i="1"/>
  <c r="N88" i="1"/>
  <c r="M88" i="1"/>
  <c r="L88" i="1"/>
  <c r="K88" i="1"/>
  <c r="X88" i="1" s="1"/>
  <c r="J88" i="1"/>
  <c r="I88" i="1"/>
  <c r="H88" i="1"/>
  <c r="G88" i="1"/>
  <c r="F88" i="1"/>
  <c r="E88" i="1"/>
  <c r="D88" i="1"/>
  <c r="C88" i="1"/>
  <c r="AF87" i="1"/>
  <c r="AB87" i="1"/>
  <c r="X87" i="1"/>
  <c r="T87" i="1"/>
  <c r="AG87" i="1" s="1"/>
  <c r="S87" i="1"/>
  <c r="R87" i="1"/>
  <c r="Q87" i="1"/>
  <c r="AD87" i="1" s="1"/>
  <c r="P87" i="1"/>
  <c r="AC87" i="1" s="1"/>
  <c r="O87" i="1"/>
  <c r="N87" i="1"/>
  <c r="M87" i="1"/>
  <c r="Z87" i="1" s="1"/>
  <c r="L87" i="1"/>
  <c r="Y87" i="1" s="1"/>
  <c r="K87" i="1"/>
  <c r="J87" i="1"/>
  <c r="I87" i="1"/>
  <c r="V87" i="1" s="1"/>
  <c r="H87" i="1"/>
  <c r="U87" i="1" s="1"/>
  <c r="G87" i="1"/>
  <c r="AI87" i="1" s="1"/>
  <c r="F87" i="1"/>
  <c r="E87" i="1"/>
  <c r="D87" i="1"/>
  <c r="C87" i="1"/>
  <c r="AG86" i="1"/>
  <c r="AF86" i="1"/>
  <c r="AC86" i="1"/>
  <c r="AB86" i="1"/>
  <c r="Y86" i="1"/>
  <c r="X86" i="1"/>
  <c r="U86" i="1"/>
  <c r="A86" i="1" s="1"/>
  <c r="T86" i="1"/>
  <c r="AJ86" i="1" s="1"/>
  <c r="S86" i="1"/>
  <c r="R86" i="1"/>
  <c r="AE86" i="1" s="1"/>
  <c r="Q86" i="1"/>
  <c r="AD86" i="1" s="1"/>
  <c r="P86" i="1"/>
  <c r="O86" i="1"/>
  <c r="N86" i="1"/>
  <c r="AA86" i="1" s="1"/>
  <c r="M86" i="1"/>
  <c r="Z86" i="1" s="1"/>
  <c r="L86" i="1"/>
  <c r="K86" i="1"/>
  <c r="J86" i="1"/>
  <c r="W86" i="1" s="1"/>
  <c r="I86" i="1"/>
  <c r="V86" i="1" s="1"/>
  <c r="H86" i="1"/>
  <c r="G86" i="1"/>
  <c r="AI86" i="1" s="1"/>
  <c r="F86" i="1"/>
  <c r="E86" i="1"/>
  <c r="D86" i="1"/>
  <c r="C86" i="1"/>
  <c r="AG85" i="1"/>
  <c r="AD85" i="1"/>
  <c r="AC85" i="1"/>
  <c r="Z85" i="1"/>
  <c r="Y85" i="1"/>
  <c r="V85" i="1"/>
  <c r="U85" i="1"/>
  <c r="T85" i="1"/>
  <c r="S85" i="1"/>
  <c r="AF85" i="1" s="1"/>
  <c r="R85" i="1"/>
  <c r="AE85" i="1" s="1"/>
  <c r="Q85" i="1"/>
  <c r="P85" i="1"/>
  <c r="O85" i="1"/>
  <c r="AB85" i="1" s="1"/>
  <c r="N85" i="1"/>
  <c r="AA85" i="1" s="1"/>
  <c r="M85" i="1"/>
  <c r="L85" i="1"/>
  <c r="K85" i="1"/>
  <c r="X85" i="1" s="1"/>
  <c r="J85" i="1"/>
  <c r="I85" i="1"/>
  <c r="H85" i="1"/>
  <c r="G85" i="1"/>
  <c r="F85" i="1"/>
  <c r="E85" i="1"/>
  <c r="D85" i="1"/>
  <c r="C85" i="1"/>
  <c r="A85" i="1"/>
  <c r="AI84" i="1"/>
  <c r="AA84" i="1"/>
  <c r="W84" i="1"/>
  <c r="T84" i="1"/>
  <c r="AG84" i="1" s="1"/>
  <c r="S84" i="1"/>
  <c r="R84" i="1"/>
  <c r="Q84" i="1"/>
  <c r="P84" i="1"/>
  <c r="AC84" i="1" s="1"/>
  <c r="O84" i="1"/>
  <c r="N84" i="1"/>
  <c r="M84" i="1"/>
  <c r="L84" i="1"/>
  <c r="Y84" i="1" s="1"/>
  <c r="K84" i="1"/>
  <c r="J84" i="1"/>
  <c r="I84" i="1"/>
  <c r="H84" i="1"/>
  <c r="U84" i="1" s="1"/>
  <c r="G84" i="1"/>
  <c r="F84" i="1"/>
  <c r="E84" i="1"/>
  <c r="D84" i="1"/>
  <c r="C84" i="1"/>
  <c r="AF83" i="1"/>
  <c r="AB83" i="1"/>
  <c r="X83" i="1"/>
  <c r="T83" i="1"/>
  <c r="AG83" i="1" s="1"/>
  <c r="S83" i="1"/>
  <c r="R83" i="1"/>
  <c r="Q83" i="1"/>
  <c r="AD83" i="1" s="1"/>
  <c r="P83" i="1"/>
  <c r="AC83" i="1" s="1"/>
  <c r="O83" i="1"/>
  <c r="N83" i="1"/>
  <c r="M83" i="1"/>
  <c r="Z83" i="1" s="1"/>
  <c r="L83" i="1"/>
  <c r="Y83" i="1" s="1"/>
  <c r="K83" i="1"/>
  <c r="J83" i="1"/>
  <c r="I83" i="1"/>
  <c r="V83" i="1" s="1"/>
  <c r="H83" i="1"/>
  <c r="U83" i="1" s="1"/>
  <c r="G83" i="1"/>
  <c r="F83" i="1"/>
  <c r="E83" i="1"/>
  <c r="D83" i="1"/>
  <c r="C83" i="1"/>
  <c r="AK82" i="1"/>
  <c r="AG82" i="1"/>
  <c r="AF82" i="1"/>
  <c r="AC82" i="1"/>
  <c r="AB82" i="1"/>
  <c r="Y82" i="1"/>
  <c r="X82" i="1"/>
  <c r="U82" i="1"/>
  <c r="T82" i="1"/>
  <c r="AJ82" i="1" s="1"/>
  <c r="S82" i="1"/>
  <c r="R82" i="1"/>
  <c r="AE82" i="1" s="1"/>
  <c r="Q82" i="1"/>
  <c r="AD82" i="1" s="1"/>
  <c r="P82" i="1"/>
  <c r="O82" i="1"/>
  <c r="N82" i="1"/>
  <c r="AA82" i="1" s="1"/>
  <c r="M82" i="1"/>
  <c r="Z82" i="1" s="1"/>
  <c r="L82" i="1"/>
  <c r="K82" i="1"/>
  <c r="J82" i="1"/>
  <c r="W82" i="1" s="1"/>
  <c r="I82" i="1"/>
  <c r="V82" i="1" s="1"/>
  <c r="H82" i="1"/>
  <c r="G82" i="1"/>
  <c r="F82" i="1"/>
  <c r="E82" i="1"/>
  <c r="D82" i="1"/>
  <c r="C82" i="1"/>
  <c r="A82" i="1"/>
  <c r="AH81" i="1"/>
  <c r="AG81" i="1"/>
  <c r="AD81" i="1"/>
  <c r="AC81" i="1"/>
  <c r="Z81" i="1"/>
  <c r="Y81" i="1"/>
  <c r="V81" i="1"/>
  <c r="U81" i="1"/>
  <c r="T81" i="1"/>
  <c r="S81" i="1"/>
  <c r="AF81" i="1" s="1"/>
  <c r="R81" i="1"/>
  <c r="AE81" i="1" s="1"/>
  <c r="Q81" i="1"/>
  <c r="P81" i="1"/>
  <c r="O81" i="1"/>
  <c r="AB81" i="1" s="1"/>
  <c r="N81" i="1"/>
  <c r="AA81" i="1" s="1"/>
  <c r="M81" i="1"/>
  <c r="AK81" i="1" s="1"/>
  <c r="L81" i="1"/>
  <c r="K81" i="1"/>
  <c r="X81" i="1" s="1"/>
  <c r="J81" i="1"/>
  <c r="W81" i="1" s="1"/>
  <c r="I81" i="1"/>
  <c r="H81" i="1"/>
  <c r="G81" i="1"/>
  <c r="AJ81" i="1" s="1"/>
  <c r="F81" i="1"/>
  <c r="E81" i="1"/>
  <c r="D81" i="1"/>
  <c r="C81" i="1"/>
  <c r="A81" i="1"/>
  <c r="AI80" i="1"/>
  <c r="V80" i="1"/>
  <c r="T80" i="1"/>
  <c r="AG80" i="1" s="1"/>
  <c r="S80" i="1"/>
  <c r="R80" i="1"/>
  <c r="AE80" i="1" s="1"/>
  <c r="Q80" i="1"/>
  <c r="P80" i="1"/>
  <c r="AC80" i="1" s="1"/>
  <c r="O80" i="1"/>
  <c r="N80" i="1"/>
  <c r="AA80" i="1" s="1"/>
  <c r="M80" i="1"/>
  <c r="L80" i="1"/>
  <c r="Y80" i="1" s="1"/>
  <c r="K80" i="1"/>
  <c r="J80" i="1"/>
  <c r="W80" i="1" s="1"/>
  <c r="I80" i="1"/>
  <c r="H80" i="1"/>
  <c r="U80" i="1" s="1"/>
  <c r="G80" i="1"/>
  <c r="F80" i="1"/>
  <c r="E80" i="1"/>
  <c r="D80" i="1"/>
  <c r="C80" i="1"/>
  <c r="AE79" i="1"/>
  <c r="W79" i="1"/>
  <c r="T79" i="1"/>
  <c r="S79" i="1"/>
  <c r="AF79" i="1" s="1"/>
  <c r="R79" i="1"/>
  <c r="Q79" i="1"/>
  <c r="AD79" i="1" s="1"/>
  <c r="P79" i="1"/>
  <c r="O79" i="1"/>
  <c r="AB79" i="1" s="1"/>
  <c r="N79" i="1"/>
  <c r="M79" i="1"/>
  <c r="Z79" i="1" s="1"/>
  <c r="L79" i="1"/>
  <c r="K79" i="1"/>
  <c r="X79" i="1" s="1"/>
  <c r="J79" i="1"/>
  <c r="I79" i="1"/>
  <c r="V79" i="1" s="1"/>
  <c r="H79" i="1"/>
  <c r="G79" i="1"/>
  <c r="F79" i="1"/>
  <c r="E79" i="1"/>
  <c r="D79" i="1"/>
  <c r="C79" i="1"/>
  <c r="AF78" i="1"/>
  <c r="AB78" i="1"/>
  <c r="X78" i="1"/>
  <c r="T78" i="1"/>
  <c r="AG78" i="1" s="1"/>
  <c r="S78" i="1"/>
  <c r="R78" i="1"/>
  <c r="AE78" i="1" s="1"/>
  <c r="Q78" i="1"/>
  <c r="AD78" i="1" s="1"/>
  <c r="P78" i="1"/>
  <c r="AC78" i="1" s="1"/>
  <c r="O78" i="1"/>
  <c r="N78" i="1"/>
  <c r="AA78" i="1" s="1"/>
  <c r="M78" i="1"/>
  <c r="Z78" i="1" s="1"/>
  <c r="L78" i="1"/>
  <c r="K78" i="1"/>
  <c r="J78" i="1"/>
  <c r="W78" i="1" s="1"/>
  <c r="I78" i="1"/>
  <c r="V78" i="1" s="1"/>
  <c r="H78" i="1"/>
  <c r="U78" i="1" s="1"/>
  <c r="A78" i="1" s="1"/>
  <c r="G78" i="1"/>
  <c r="F78" i="1"/>
  <c r="E78" i="1"/>
  <c r="D78" i="1"/>
  <c r="C78" i="1"/>
  <c r="AD77" i="1"/>
  <c r="Z77" i="1"/>
  <c r="X77" i="1"/>
  <c r="V77" i="1"/>
  <c r="T77" i="1"/>
  <c r="AG77" i="1" s="1"/>
  <c r="S77" i="1"/>
  <c r="R77" i="1"/>
  <c r="AE77" i="1" s="1"/>
  <c r="Q77" i="1"/>
  <c r="P77" i="1"/>
  <c r="AC77" i="1" s="1"/>
  <c r="O77" i="1"/>
  <c r="N77" i="1"/>
  <c r="AA77" i="1" s="1"/>
  <c r="M77" i="1"/>
  <c r="L77" i="1"/>
  <c r="Y77" i="1" s="1"/>
  <c r="K77" i="1"/>
  <c r="J77" i="1"/>
  <c r="W77" i="1" s="1"/>
  <c r="I77" i="1"/>
  <c r="H77" i="1"/>
  <c r="U77" i="1" s="1"/>
  <c r="A77" i="1" s="1"/>
  <c r="G77" i="1"/>
  <c r="F77" i="1"/>
  <c r="E77" i="1"/>
  <c r="D77" i="1"/>
  <c r="C77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AI76" i="1" s="1"/>
  <c r="F76" i="1"/>
  <c r="E76" i="1"/>
  <c r="D76" i="1"/>
  <c r="C76" i="1"/>
  <c r="AF75" i="1"/>
  <c r="AD75" i="1"/>
  <c r="AB75" i="1"/>
  <c r="Z75" i="1"/>
  <c r="X75" i="1"/>
  <c r="V75" i="1"/>
  <c r="T75" i="1"/>
  <c r="AG75" i="1" s="1"/>
  <c r="S75" i="1"/>
  <c r="R75" i="1"/>
  <c r="AE75" i="1" s="1"/>
  <c r="Q75" i="1"/>
  <c r="P75" i="1"/>
  <c r="AC75" i="1" s="1"/>
  <c r="O75" i="1"/>
  <c r="N75" i="1"/>
  <c r="AA75" i="1" s="1"/>
  <c r="M75" i="1"/>
  <c r="L75" i="1"/>
  <c r="Y75" i="1" s="1"/>
  <c r="K75" i="1"/>
  <c r="J75" i="1"/>
  <c r="W75" i="1" s="1"/>
  <c r="I75" i="1"/>
  <c r="H75" i="1"/>
  <c r="G75" i="1"/>
  <c r="F75" i="1"/>
  <c r="E75" i="1"/>
  <c r="D75" i="1"/>
  <c r="C75" i="1"/>
  <c r="AG74" i="1"/>
  <c r="AC74" i="1"/>
  <c r="Y74" i="1"/>
  <c r="U74" i="1"/>
  <c r="T74" i="1"/>
  <c r="S74" i="1"/>
  <c r="AF74" i="1" s="1"/>
  <c r="R74" i="1"/>
  <c r="Q74" i="1"/>
  <c r="AD74" i="1" s="1"/>
  <c r="P74" i="1"/>
  <c r="O74" i="1"/>
  <c r="AB74" i="1" s="1"/>
  <c r="N74" i="1"/>
  <c r="M74" i="1"/>
  <c r="Z74" i="1" s="1"/>
  <c r="L74" i="1"/>
  <c r="K74" i="1"/>
  <c r="X74" i="1" s="1"/>
  <c r="J74" i="1"/>
  <c r="I74" i="1"/>
  <c r="V74" i="1" s="1"/>
  <c r="H74" i="1"/>
  <c r="G74" i="1"/>
  <c r="AJ74" i="1" s="1"/>
  <c r="F74" i="1"/>
  <c r="E74" i="1"/>
  <c r="D74" i="1"/>
  <c r="C74" i="1"/>
  <c r="A74" i="1"/>
  <c r="AH73" i="1"/>
  <c r="AF73" i="1"/>
  <c r="AD73" i="1"/>
  <c r="AB73" i="1"/>
  <c r="Z73" i="1"/>
  <c r="X73" i="1"/>
  <c r="V73" i="1"/>
  <c r="T73" i="1"/>
  <c r="AG73" i="1" s="1"/>
  <c r="S73" i="1"/>
  <c r="R73" i="1"/>
  <c r="Q73" i="1"/>
  <c r="P73" i="1"/>
  <c r="AC73" i="1" s="1"/>
  <c r="O73" i="1"/>
  <c r="N73" i="1"/>
  <c r="AA73" i="1" s="1"/>
  <c r="M73" i="1"/>
  <c r="L73" i="1"/>
  <c r="AK73" i="1" s="1"/>
  <c r="K73" i="1"/>
  <c r="J73" i="1"/>
  <c r="W73" i="1" s="1"/>
  <c r="I73" i="1"/>
  <c r="H73" i="1"/>
  <c r="U73" i="1" s="1"/>
  <c r="A73" i="1" s="1"/>
  <c r="G73" i="1"/>
  <c r="AI73" i="1" s="1"/>
  <c r="F73" i="1"/>
  <c r="E73" i="1"/>
  <c r="D73" i="1"/>
  <c r="C73" i="1"/>
  <c r="AI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AA72" i="1" s="1"/>
  <c r="F72" i="1"/>
  <c r="E72" i="1"/>
  <c r="D72" i="1"/>
  <c r="C72" i="1"/>
  <c r="AF71" i="1"/>
  <c r="AD71" i="1"/>
  <c r="AB71" i="1"/>
  <c r="Z71" i="1"/>
  <c r="X71" i="1"/>
  <c r="V71" i="1"/>
  <c r="T71" i="1"/>
  <c r="AG71" i="1" s="1"/>
  <c r="S71" i="1"/>
  <c r="R71" i="1"/>
  <c r="AE71" i="1" s="1"/>
  <c r="Q71" i="1"/>
  <c r="P71" i="1"/>
  <c r="AC71" i="1" s="1"/>
  <c r="O71" i="1"/>
  <c r="N71" i="1"/>
  <c r="AA71" i="1" s="1"/>
  <c r="M71" i="1"/>
  <c r="L71" i="1"/>
  <c r="Y71" i="1" s="1"/>
  <c r="K71" i="1"/>
  <c r="J71" i="1"/>
  <c r="W71" i="1" s="1"/>
  <c r="I71" i="1"/>
  <c r="H71" i="1"/>
  <c r="G71" i="1"/>
  <c r="F71" i="1"/>
  <c r="E71" i="1"/>
  <c r="D71" i="1"/>
  <c r="C71" i="1"/>
  <c r="AG70" i="1"/>
  <c r="AC70" i="1"/>
  <c r="Y70" i="1"/>
  <c r="U70" i="1"/>
  <c r="T70" i="1"/>
  <c r="S70" i="1"/>
  <c r="AF70" i="1" s="1"/>
  <c r="R70" i="1"/>
  <c r="Q70" i="1"/>
  <c r="AD70" i="1" s="1"/>
  <c r="P70" i="1"/>
  <c r="O70" i="1"/>
  <c r="AB70" i="1" s="1"/>
  <c r="N70" i="1"/>
  <c r="M70" i="1"/>
  <c r="Z70" i="1" s="1"/>
  <c r="L70" i="1"/>
  <c r="K70" i="1"/>
  <c r="X70" i="1" s="1"/>
  <c r="J70" i="1"/>
  <c r="I70" i="1"/>
  <c r="V70" i="1" s="1"/>
  <c r="H70" i="1"/>
  <c r="G70" i="1"/>
  <c r="AJ70" i="1" s="1"/>
  <c r="F70" i="1"/>
  <c r="E70" i="1"/>
  <c r="D70" i="1"/>
  <c r="C70" i="1"/>
  <c r="A70" i="1"/>
  <c r="AF69" i="1"/>
  <c r="AD69" i="1"/>
  <c r="AB69" i="1"/>
  <c r="Z69" i="1"/>
  <c r="X69" i="1"/>
  <c r="V69" i="1"/>
  <c r="T69" i="1"/>
  <c r="AG69" i="1" s="1"/>
  <c r="S69" i="1"/>
  <c r="R69" i="1"/>
  <c r="Q69" i="1"/>
  <c r="P69" i="1"/>
  <c r="AC69" i="1" s="1"/>
  <c r="O69" i="1"/>
  <c r="N69" i="1"/>
  <c r="AA69" i="1" s="1"/>
  <c r="M69" i="1"/>
  <c r="L69" i="1"/>
  <c r="K69" i="1"/>
  <c r="J69" i="1"/>
  <c r="W69" i="1" s="1"/>
  <c r="I69" i="1"/>
  <c r="H69" i="1"/>
  <c r="U69" i="1" s="1"/>
  <c r="A69" i="1" s="1"/>
  <c r="G69" i="1"/>
  <c r="AI69" i="1" s="1"/>
  <c r="F69" i="1"/>
  <c r="E69" i="1"/>
  <c r="D69" i="1"/>
  <c r="C69" i="1"/>
  <c r="AI68" i="1"/>
  <c r="W68" i="1"/>
  <c r="T68" i="1"/>
  <c r="S68" i="1"/>
  <c r="R68" i="1"/>
  <c r="Q68" i="1"/>
  <c r="AD68" i="1" s="1"/>
  <c r="P68" i="1"/>
  <c r="O68" i="1"/>
  <c r="N68" i="1"/>
  <c r="M68" i="1"/>
  <c r="Z68" i="1" s="1"/>
  <c r="L68" i="1"/>
  <c r="K68" i="1"/>
  <c r="J68" i="1"/>
  <c r="I68" i="1"/>
  <c r="V68" i="1" s="1"/>
  <c r="H68" i="1"/>
  <c r="G68" i="1"/>
  <c r="AA68" i="1" s="1"/>
  <c r="F68" i="1"/>
  <c r="E68" i="1"/>
  <c r="D68" i="1"/>
  <c r="C68" i="1"/>
  <c r="AF67" i="1"/>
  <c r="AD67" i="1"/>
  <c r="AB67" i="1"/>
  <c r="Z67" i="1"/>
  <c r="X67" i="1"/>
  <c r="V67" i="1"/>
  <c r="T67" i="1"/>
  <c r="AG67" i="1" s="1"/>
  <c r="S67" i="1"/>
  <c r="R67" i="1"/>
  <c r="AE67" i="1" s="1"/>
  <c r="Q67" i="1"/>
  <c r="P67" i="1"/>
  <c r="AC67" i="1" s="1"/>
  <c r="O67" i="1"/>
  <c r="N67" i="1"/>
  <c r="AA67" i="1" s="1"/>
  <c r="M67" i="1"/>
  <c r="L67" i="1"/>
  <c r="Y67" i="1" s="1"/>
  <c r="K67" i="1"/>
  <c r="J67" i="1"/>
  <c r="W67" i="1" s="1"/>
  <c r="I67" i="1"/>
  <c r="H67" i="1"/>
  <c r="G67" i="1"/>
  <c r="F67" i="1"/>
  <c r="E67" i="1"/>
  <c r="D67" i="1"/>
  <c r="C67" i="1"/>
  <c r="A67" i="1" s="1"/>
  <c r="B67" i="1"/>
  <c r="AG66" i="1"/>
  <c r="AC66" i="1"/>
  <c r="Y66" i="1"/>
  <c r="U66" i="1"/>
  <c r="T66" i="1"/>
  <c r="S66" i="1"/>
  <c r="AF66" i="1" s="1"/>
  <c r="R66" i="1"/>
  <c r="Q66" i="1"/>
  <c r="AD66" i="1" s="1"/>
  <c r="P66" i="1"/>
  <c r="O66" i="1"/>
  <c r="AB66" i="1" s="1"/>
  <c r="N66" i="1"/>
  <c r="M66" i="1"/>
  <c r="Z66" i="1" s="1"/>
  <c r="L66" i="1"/>
  <c r="K66" i="1"/>
  <c r="X66" i="1" s="1"/>
  <c r="J66" i="1"/>
  <c r="I66" i="1"/>
  <c r="V66" i="1" s="1"/>
  <c r="H66" i="1"/>
  <c r="G66" i="1"/>
  <c r="AJ66" i="1" s="1"/>
  <c r="F66" i="1"/>
  <c r="E66" i="1"/>
  <c r="D66" i="1"/>
  <c r="C66" i="1"/>
  <c r="B66" i="1" s="1"/>
  <c r="A66" i="1"/>
  <c r="AH65" i="1"/>
  <c r="AF65" i="1"/>
  <c r="AD65" i="1"/>
  <c r="AB65" i="1"/>
  <c r="Z65" i="1"/>
  <c r="X65" i="1"/>
  <c r="V65" i="1"/>
  <c r="T65" i="1"/>
  <c r="AG65" i="1" s="1"/>
  <c r="S65" i="1"/>
  <c r="R65" i="1"/>
  <c r="Q65" i="1"/>
  <c r="P65" i="1"/>
  <c r="AC65" i="1" s="1"/>
  <c r="O65" i="1"/>
  <c r="N65" i="1"/>
  <c r="AA65" i="1" s="1"/>
  <c r="M65" i="1"/>
  <c r="L65" i="1"/>
  <c r="AK65" i="1" s="1"/>
  <c r="K65" i="1"/>
  <c r="J65" i="1"/>
  <c r="W65" i="1" s="1"/>
  <c r="I65" i="1"/>
  <c r="H65" i="1"/>
  <c r="U65" i="1" s="1"/>
  <c r="G65" i="1"/>
  <c r="AI65" i="1" s="1"/>
  <c r="F65" i="1"/>
  <c r="E65" i="1"/>
  <c r="D65" i="1"/>
  <c r="C65" i="1"/>
  <c r="B65" i="1"/>
  <c r="A65" i="1"/>
  <c r="AI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AA64" i="1" s="1"/>
  <c r="F64" i="1"/>
  <c r="E64" i="1"/>
  <c r="D64" i="1"/>
  <c r="C64" i="1"/>
  <c r="AF63" i="1"/>
  <c r="AD63" i="1"/>
  <c r="AB63" i="1"/>
  <c r="Z63" i="1"/>
  <c r="X63" i="1"/>
  <c r="V63" i="1"/>
  <c r="T63" i="1"/>
  <c r="AG63" i="1" s="1"/>
  <c r="S63" i="1"/>
  <c r="R63" i="1"/>
  <c r="AE63" i="1" s="1"/>
  <c r="Q63" i="1"/>
  <c r="P63" i="1"/>
  <c r="AC63" i="1" s="1"/>
  <c r="O63" i="1"/>
  <c r="N63" i="1"/>
  <c r="AA63" i="1" s="1"/>
  <c r="M63" i="1"/>
  <c r="L63" i="1"/>
  <c r="Y63" i="1" s="1"/>
  <c r="K63" i="1"/>
  <c r="J63" i="1"/>
  <c r="W63" i="1" s="1"/>
  <c r="I63" i="1"/>
  <c r="H63" i="1"/>
  <c r="G63" i="1"/>
  <c r="F63" i="1"/>
  <c r="E63" i="1"/>
  <c r="D63" i="1"/>
  <c r="C63" i="1"/>
  <c r="AG62" i="1"/>
  <c r="AC62" i="1"/>
  <c r="Y62" i="1"/>
  <c r="U62" i="1"/>
  <c r="T62" i="1"/>
  <c r="S62" i="1"/>
  <c r="AF62" i="1" s="1"/>
  <c r="R62" i="1"/>
  <c r="Q62" i="1"/>
  <c r="AD62" i="1" s="1"/>
  <c r="P62" i="1"/>
  <c r="O62" i="1"/>
  <c r="AB62" i="1" s="1"/>
  <c r="N62" i="1"/>
  <c r="M62" i="1"/>
  <c r="Z62" i="1" s="1"/>
  <c r="L62" i="1"/>
  <c r="K62" i="1"/>
  <c r="X62" i="1" s="1"/>
  <c r="J62" i="1"/>
  <c r="I62" i="1"/>
  <c r="V62" i="1" s="1"/>
  <c r="H62" i="1"/>
  <c r="G62" i="1"/>
  <c r="AJ62" i="1" s="1"/>
  <c r="F62" i="1"/>
  <c r="E62" i="1"/>
  <c r="D62" i="1"/>
  <c r="C62" i="1"/>
  <c r="A62" i="1"/>
  <c r="AF61" i="1"/>
  <c r="AD61" i="1"/>
  <c r="AB61" i="1"/>
  <c r="Z61" i="1"/>
  <c r="X61" i="1"/>
  <c r="V61" i="1"/>
  <c r="T61" i="1"/>
  <c r="AG61" i="1" s="1"/>
  <c r="S61" i="1"/>
  <c r="R61" i="1"/>
  <c r="Q61" i="1"/>
  <c r="P61" i="1"/>
  <c r="AC61" i="1" s="1"/>
  <c r="O61" i="1"/>
  <c r="N61" i="1"/>
  <c r="AA61" i="1" s="1"/>
  <c r="M61" i="1"/>
  <c r="L61" i="1"/>
  <c r="K61" i="1"/>
  <c r="J61" i="1"/>
  <c r="W61" i="1" s="1"/>
  <c r="I61" i="1"/>
  <c r="H61" i="1"/>
  <c r="U61" i="1" s="1"/>
  <c r="A61" i="1" s="1"/>
  <c r="G61" i="1"/>
  <c r="AI61" i="1" s="1"/>
  <c r="F61" i="1"/>
  <c r="E61" i="1"/>
  <c r="D61" i="1"/>
  <c r="C61" i="1"/>
  <c r="AI60" i="1"/>
  <c r="W60" i="1"/>
  <c r="T60" i="1"/>
  <c r="S60" i="1"/>
  <c r="R60" i="1"/>
  <c r="Q60" i="1"/>
  <c r="AD60" i="1" s="1"/>
  <c r="P60" i="1"/>
  <c r="O60" i="1"/>
  <c r="N60" i="1"/>
  <c r="M60" i="1"/>
  <c r="Z60" i="1" s="1"/>
  <c r="L60" i="1"/>
  <c r="K60" i="1"/>
  <c r="J60" i="1"/>
  <c r="I60" i="1"/>
  <c r="V60" i="1" s="1"/>
  <c r="H60" i="1"/>
  <c r="G60" i="1"/>
  <c r="AA60" i="1" s="1"/>
  <c r="F60" i="1"/>
  <c r="E60" i="1"/>
  <c r="D60" i="1"/>
  <c r="C60" i="1"/>
  <c r="AF59" i="1"/>
  <c r="AD59" i="1"/>
  <c r="AB59" i="1"/>
  <c r="Z59" i="1"/>
  <c r="X59" i="1"/>
  <c r="V59" i="1"/>
  <c r="T59" i="1"/>
  <c r="AG59" i="1" s="1"/>
  <c r="S59" i="1"/>
  <c r="R59" i="1"/>
  <c r="AE59" i="1" s="1"/>
  <c r="Q59" i="1"/>
  <c r="P59" i="1"/>
  <c r="AC59" i="1" s="1"/>
  <c r="O59" i="1"/>
  <c r="N59" i="1"/>
  <c r="AA59" i="1" s="1"/>
  <c r="M59" i="1"/>
  <c r="L59" i="1"/>
  <c r="Y59" i="1" s="1"/>
  <c r="K59" i="1"/>
  <c r="J59" i="1"/>
  <c r="W59" i="1" s="1"/>
  <c r="I59" i="1"/>
  <c r="H59" i="1"/>
  <c r="G59" i="1"/>
  <c r="F59" i="1"/>
  <c r="E59" i="1"/>
  <c r="D59" i="1"/>
  <c r="C59" i="1"/>
  <c r="AG58" i="1"/>
  <c r="AC58" i="1"/>
  <c r="Y58" i="1"/>
  <c r="U58" i="1"/>
  <c r="A58" i="1" s="1"/>
  <c r="T58" i="1"/>
  <c r="S58" i="1"/>
  <c r="AF58" i="1" s="1"/>
  <c r="R58" i="1"/>
  <c r="Q58" i="1"/>
  <c r="AD58" i="1" s="1"/>
  <c r="P58" i="1"/>
  <c r="O58" i="1"/>
  <c r="AB58" i="1" s="1"/>
  <c r="N58" i="1"/>
  <c r="M58" i="1"/>
  <c r="Z58" i="1" s="1"/>
  <c r="L58" i="1"/>
  <c r="K58" i="1"/>
  <c r="X58" i="1" s="1"/>
  <c r="J58" i="1"/>
  <c r="I58" i="1"/>
  <c r="V58" i="1" s="1"/>
  <c r="H58" i="1"/>
  <c r="G58" i="1"/>
  <c r="AJ58" i="1" s="1"/>
  <c r="F58" i="1"/>
  <c r="E58" i="1"/>
  <c r="D58" i="1"/>
  <c r="C58" i="1"/>
  <c r="AH57" i="1"/>
  <c r="AF57" i="1"/>
  <c r="AD57" i="1"/>
  <c r="AB57" i="1"/>
  <c r="Z57" i="1"/>
  <c r="X57" i="1"/>
  <c r="V57" i="1"/>
  <c r="T57" i="1"/>
  <c r="AG57" i="1" s="1"/>
  <c r="S57" i="1"/>
  <c r="R57" i="1"/>
  <c r="Q57" i="1"/>
  <c r="P57" i="1"/>
  <c r="AC57" i="1" s="1"/>
  <c r="O57" i="1"/>
  <c r="N57" i="1"/>
  <c r="AA57" i="1" s="1"/>
  <c r="M57" i="1"/>
  <c r="L57" i="1"/>
  <c r="K57" i="1"/>
  <c r="J57" i="1"/>
  <c r="W57" i="1" s="1"/>
  <c r="I57" i="1"/>
  <c r="H57" i="1"/>
  <c r="U57" i="1" s="1"/>
  <c r="A57" i="1" s="1"/>
  <c r="G57" i="1"/>
  <c r="AI57" i="1" s="1"/>
  <c r="F57" i="1"/>
  <c r="E57" i="1"/>
  <c r="D57" i="1"/>
  <c r="C57" i="1"/>
  <c r="AI56" i="1"/>
  <c r="AA56" i="1"/>
  <c r="W56" i="1"/>
  <c r="T56" i="1"/>
  <c r="S56" i="1"/>
  <c r="R56" i="1"/>
  <c r="Q56" i="1"/>
  <c r="AD56" i="1" s="1"/>
  <c r="P56" i="1"/>
  <c r="O56" i="1"/>
  <c r="N56" i="1"/>
  <c r="M56" i="1"/>
  <c r="Z56" i="1" s="1"/>
  <c r="L56" i="1"/>
  <c r="K56" i="1"/>
  <c r="J56" i="1"/>
  <c r="I56" i="1"/>
  <c r="V56" i="1" s="1"/>
  <c r="H56" i="1"/>
  <c r="G56" i="1"/>
  <c r="F56" i="1"/>
  <c r="E56" i="1"/>
  <c r="D56" i="1"/>
  <c r="C56" i="1"/>
  <c r="AJ55" i="1"/>
  <c r="AF55" i="1"/>
  <c r="AD55" i="1"/>
  <c r="AB55" i="1"/>
  <c r="Z55" i="1"/>
  <c r="X55" i="1"/>
  <c r="V55" i="1"/>
  <c r="T55" i="1"/>
  <c r="AG55" i="1" s="1"/>
  <c r="S55" i="1"/>
  <c r="R55" i="1"/>
  <c r="AE55" i="1" s="1"/>
  <c r="Q55" i="1"/>
  <c r="P55" i="1"/>
  <c r="AC55" i="1" s="1"/>
  <c r="O55" i="1"/>
  <c r="N55" i="1"/>
  <c r="AA55" i="1" s="1"/>
  <c r="M55" i="1"/>
  <c r="L55" i="1"/>
  <c r="Y55" i="1" s="1"/>
  <c r="K55" i="1"/>
  <c r="J55" i="1"/>
  <c r="W55" i="1" s="1"/>
  <c r="I55" i="1"/>
  <c r="H55" i="1"/>
  <c r="G55" i="1"/>
  <c r="AI55" i="1" s="1"/>
  <c r="F55" i="1"/>
  <c r="E55" i="1"/>
  <c r="D55" i="1"/>
  <c r="C55" i="1"/>
  <c r="A55" i="1" s="1"/>
  <c r="B55" i="1"/>
  <c r="T54" i="1"/>
  <c r="S54" i="1"/>
  <c r="R54" i="1"/>
  <c r="Q54" i="1"/>
  <c r="P54" i="1"/>
  <c r="O54" i="1"/>
  <c r="N54" i="1"/>
  <c r="M54" i="1"/>
  <c r="L54" i="1"/>
  <c r="K54" i="1"/>
  <c r="X54" i="1" s="1"/>
  <c r="J54" i="1"/>
  <c r="I54" i="1"/>
  <c r="H54" i="1"/>
  <c r="G54" i="1"/>
  <c r="F54" i="1"/>
  <c r="E54" i="1"/>
  <c r="D54" i="1"/>
  <c r="C54" i="1"/>
  <c r="AF53" i="1"/>
  <c r="AD53" i="1"/>
  <c r="AB53" i="1"/>
  <c r="Z53" i="1"/>
  <c r="X53" i="1"/>
  <c r="V53" i="1"/>
  <c r="T53" i="1"/>
  <c r="AG53" i="1" s="1"/>
  <c r="S53" i="1"/>
  <c r="R53" i="1"/>
  <c r="AE53" i="1" s="1"/>
  <c r="Q53" i="1"/>
  <c r="P53" i="1"/>
  <c r="AC53" i="1" s="1"/>
  <c r="O53" i="1"/>
  <c r="N53" i="1"/>
  <c r="AA53" i="1" s="1"/>
  <c r="M53" i="1"/>
  <c r="L53" i="1"/>
  <c r="K53" i="1"/>
  <c r="J53" i="1"/>
  <c r="W53" i="1" s="1"/>
  <c r="I53" i="1"/>
  <c r="H53" i="1"/>
  <c r="U53" i="1" s="1"/>
  <c r="A53" i="1" s="1"/>
  <c r="G53" i="1"/>
  <c r="F53" i="1"/>
  <c r="E53" i="1"/>
  <c r="D53" i="1"/>
  <c r="C53" i="1"/>
  <c r="AE52" i="1"/>
  <c r="AC52" i="1"/>
  <c r="AA52" i="1"/>
  <c r="W52" i="1"/>
  <c r="U52" i="1"/>
  <c r="T52" i="1"/>
  <c r="S52" i="1"/>
  <c r="R52" i="1"/>
  <c r="Q52" i="1"/>
  <c r="AD52" i="1" s="1"/>
  <c r="P52" i="1"/>
  <c r="O52" i="1"/>
  <c r="N52" i="1"/>
  <c r="M52" i="1"/>
  <c r="Z52" i="1" s="1"/>
  <c r="L52" i="1"/>
  <c r="K52" i="1"/>
  <c r="J52" i="1"/>
  <c r="I52" i="1"/>
  <c r="V52" i="1" s="1"/>
  <c r="H52" i="1"/>
  <c r="G52" i="1"/>
  <c r="F52" i="1"/>
  <c r="E52" i="1"/>
  <c r="D52" i="1"/>
  <c r="C52" i="1"/>
  <c r="A52" i="1"/>
  <c r="T51" i="1"/>
  <c r="S51" i="1"/>
  <c r="AF51" i="1" s="1"/>
  <c r="R51" i="1"/>
  <c r="Q51" i="1"/>
  <c r="P51" i="1"/>
  <c r="O51" i="1"/>
  <c r="AB51" i="1" s="1"/>
  <c r="N51" i="1"/>
  <c r="AA51" i="1" s="1"/>
  <c r="M51" i="1"/>
  <c r="L51" i="1"/>
  <c r="K51" i="1"/>
  <c r="X51" i="1" s="1"/>
  <c r="J51" i="1"/>
  <c r="W51" i="1" s="1"/>
  <c r="I51" i="1"/>
  <c r="H51" i="1"/>
  <c r="G51" i="1"/>
  <c r="AH51" i="1" s="1"/>
  <c r="F51" i="1"/>
  <c r="E51" i="1"/>
  <c r="D51" i="1"/>
  <c r="C51" i="1"/>
  <c r="T50" i="1"/>
  <c r="S50" i="1"/>
  <c r="AF50" i="1" s="1"/>
  <c r="R50" i="1"/>
  <c r="Q50" i="1"/>
  <c r="P50" i="1"/>
  <c r="O50" i="1"/>
  <c r="AB50" i="1" s="1"/>
  <c r="N50" i="1"/>
  <c r="M50" i="1"/>
  <c r="L50" i="1"/>
  <c r="Y50" i="1" s="1"/>
  <c r="K50" i="1"/>
  <c r="X50" i="1" s="1"/>
  <c r="J50" i="1"/>
  <c r="I50" i="1"/>
  <c r="H50" i="1"/>
  <c r="G50" i="1"/>
  <c r="AH50" i="1" s="1"/>
  <c r="F50" i="1"/>
  <c r="E50" i="1"/>
  <c r="D50" i="1"/>
  <c r="C50" i="1"/>
  <c r="AH49" i="1"/>
  <c r="AG49" i="1"/>
  <c r="AF49" i="1"/>
  <c r="AC49" i="1"/>
  <c r="AB49" i="1"/>
  <c r="X49" i="1"/>
  <c r="V49" i="1"/>
  <c r="U49" i="1"/>
  <c r="T49" i="1"/>
  <c r="S49" i="1"/>
  <c r="R49" i="1"/>
  <c r="AE49" i="1" s="1"/>
  <c r="Q49" i="1"/>
  <c r="AD49" i="1" s="1"/>
  <c r="P49" i="1"/>
  <c r="O49" i="1"/>
  <c r="N49" i="1"/>
  <c r="AA49" i="1" s="1"/>
  <c r="M49" i="1"/>
  <c r="AK49" i="1" s="1"/>
  <c r="L49" i="1"/>
  <c r="Y49" i="1" s="1"/>
  <c r="K49" i="1"/>
  <c r="J49" i="1"/>
  <c r="W49" i="1" s="1"/>
  <c r="I49" i="1"/>
  <c r="H49" i="1"/>
  <c r="G49" i="1"/>
  <c r="AI49" i="1" s="1"/>
  <c r="F49" i="1"/>
  <c r="E49" i="1"/>
  <c r="D49" i="1"/>
  <c r="C49" i="1"/>
  <c r="A49" i="1"/>
  <c r="AI48" i="1"/>
  <c r="AD48" i="1"/>
  <c r="Y48" i="1"/>
  <c r="T48" i="1"/>
  <c r="S48" i="1"/>
  <c r="R48" i="1"/>
  <c r="AE48" i="1" s="1"/>
  <c r="Q48" i="1"/>
  <c r="P48" i="1"/>
  <c r="O48" i="1"/>
  <c r="N48" i="1"/>
  <c r="AA48" i="1" s="1"/>
  <c r="M48" i="1"/>
  <c r="Z48" i="1" s="1"/>
  <c r="L48" i="1"/>
  <c r="K48" i="1"/>
  <c r="J48" i="1"/>
  <c r="I48" i="1"/>
  <c r="H48" i="1"/>
  <c r="G48" i="1"/>
  <c r="AJ48" i="1" s="1"/>
  <c r="F48" i="1"/>
  <c r="E48" i="1"/>
  <c r="D48" i="1"/>
  <c r="C48" i="1"/>
  <c r="AE47" i="1"/>
  <c r="Z47" i="1"/>
  <c r="T47" i="1"/>
  <c r="AG47" i="1" s="1"/>
  <c r="S47" i="1"/>
  <c r="AF47" i="1" s="1"/>
  <c r="R47" i="1"/>
  <c r="Q47" i="1"/>
  <c r="P47" i="1"/>
  <c r="AC47" i="1" s="1"/>
  <c r="O47" i="1"/>
  <c r="AB47" i="1" s="1"/>
  <c r="N47" i="1"/>
  <c r="AA47" i="1" s="1"/>
  <c r="M47" i="1"/>
  <c r="L47" i="1"/>
  <c r="Y47" i="1" s="1"/>
  <c r="K47" i="1"/>
  <c r="X47" i="1" s="1"/>
  <c r="J47" i="1"/>
  <c r="W47" i="1" s="1"/>
  <c r="I47" i="1"/>
  <c r="V47" i="1" s="1"/>
  <c r="H47" i="1"/>
  <c r="U47" i="1" s="1"/>
  <c r="G47" i="1"/>
  <c r="AH47" i="1" s="1"/>
  <c r="F47" i="1"/>
  <c r="E47" i="1"/>
  <c r="D47" i="1"/>
  <c r="C47" i="1"/>
  <c r="AG46" i="1"/>
  <c r="AF46" i="1"/>
  <c r="AC46" i="1"/>
  <c r="AB46" i="1"/>
  <c r="Y46" i="1"/>
  <c r="X46" i="1"/>
  <c r="U46" i="1"/>
  <c r="T46" i="1"/>
  <c r="AJ46" i="1" s="1"/>
  <c r="S46" i="1"/>
  <c r="R46" i="1"/>
  <c r="Q46" i="1"/>
  <c r="AD46" i="1" s="1"/>
  <c r="P46" i="1"/>
  <c r="O46" i="1"/>
  <c r="N46" i="1"/>
  <c r="M46" i="1"/>
  <c r="AK46" i="1" s="1"/>
  <c r="L46" i="1"/>
  <c r="K46" i="1"/>
  <c r="J46" i="1"/>
  <c r="I46" i="1"/>
  <c r="V46" i="1" s="1"/>
  <c r="H46" i="1"/>
  <c r="G46" i="1"/>
  <c r="AI46" i="1" s="1"/>
  <c r="F46" i="1"/>
  <c r="E46" i="1"/>
  <c r="D46" i="1"/>
  <c r="C46" i="1"/>
  <c r="A46" i="1"/>
  <c r="AG45" i="1"/>
  <c r="AF45" i="1"/>
  <c r="AD45" i="1"/>
  <c r="AC45" i="1"/>
  <c r="AB45" i="1"/>
  <c r="Z45" i="1"/>
  <c r="Y45" i="1"/>
  <c r="X45" i="1"/>
  <c r="V45" i="1"/>
  <c r="U45" i="1"/>
  <c r="T45" i="1"/>
  <c r="S45" i="1"/>
  <c r="R45" i="1"/>
  <c r="AJ45" i="1" s="1"/>
  <c r="Q45" i="1"/>
  <c r="P45" i="1"/>
  <c r="O45" i="1"/>
  <c r="N45" i="1"/>
  <c r="AA45" i="1" s="1"/>
  <c r="M45" i="1"/>
  <c r="AK45" i="1" s="1"/>
  <c r="L45" i="1"/>
  <c r="K45" i="1"/>
  <c r="J45" i="1"/>
  <c r="AH45" i="1" s="1"/>
  <c r="I45" i="1"/>
  <c r="H45" i="1"/>
  <c r="G45" i="1"/>
  <c r="AI45" i="1" s="1"/>
  <c r="F45" i="1"/>
  <c r="E45" i="1"/>
  <c r="D45" i="1"/>
  <c r="C45" i="1"/>
  <c r="A45" i="1"/>
  <c r="T44" i="1"/>
  <c r="S44" i="1"/>
  <c r="AF44" i="1" s="1"/>
  <c r="R44" i="1"/>
  <c r="Q44" i="1"/>
  <c r="P44" i="1"/>
  <c r="O44" i="1"/>
  <c r="AB44" i="1" s="1"/>
  <c r="N44" i="1"/>
  <c r="M44" i="1"/>
  <c r="L44" i="1"/>
  <c r="K44" i="1"/>
  <c r="X44" i="1" s="1"/>
  <c r="J44" i="1"/>
  <c r="I44" i="1"/>
  <c r="H44" i="1"/>
  <c r="G44" i="1"/>
  <c r="AH44" i="1" s="1"/>
  <c r="F44" i="1"/>
  <c r="E44" i="1"/>
  <c r="D44" i="1"/>
  <c r="C44" i="1"/>
  <c r="AF43" i="1"/>
  <c r="AB43" i="1"/>
  <c r="X43" i="1"/>
  <c r="T43" i="1"/>
  <c r="AJ43" i="1" s="1"/>
  <c r="S43" i="1"/>
  <c r="R43" i="1"/>
  <c r="Q43" i="1"/>
  <c r="P43" i="1"/>
  <c r="AC43" i="1" s="1"/>
  <c r="O43" i="1"/>
  <c r="N43" i="1"/>
  <c r="M43" i="1"/>
  <c r="L43" i="1"/>
  <c r="Y43" i="1" s="1"/>
  <c r="K43" i="1"/>
  <c r="J43" i="1"/>
  <c r="I43" i="1"/>
  <c r="H43" i="1"/>
  <c r="U43" i="1" s="1"/>
  <c r="G43" i="1"/>
  <c r="AI43" i="1" s="1"/>
  <c r="F43" i="1"/>
  <c r="E43" i="1"/>
  <c r="D43" i="1"/>
  <c r="C43" i="1"/>
  <c r="AG42" i="1"/>
  <c r="AF42" i="1"/>
  <c r="AC42" i="1"/>
  <c r="AB42" i="1"/>
  <c r="Y42" i="1"/>
  <c r="X42" i="1"/>
  <c r="U42" i="1"/>
  <c r="T42" i="1"/>
  <c r="AJ42" i="1" s="1"/>
  <c r="S42" i="1"/>
  <c r="R42" i="1"/>
  <c r="Q42" i="1"/>
  <c r="AD42" i="1" s="1"/>
  <c r="P42" i="1"/>
  <c r="O42" i="1"/>
  <c r="N42" i="1"/>
  <c r="M42" i="1"/>
  <c r="AK42" i="1" s="1"/>
  <c r="L42" i="1"/>
  <c r="K42" i="1"/>
  <c r="J42" i="1"/>
  <c r="I42" i="1"/>
  <c r="V42" i="1" s="1"/>
  <c r="H42" i="1"/>
  <c r="G42" i="1"/>
  <c r="AI42" i="1" s="1"/>
  <c r="F42" i="1"/>
  <c r="E42" i="1"/>
  <c r="D42" i="1"/>
  <c r="C42" i="1"/>
  <c r="B42" i="1" s="1"/>
  <c r="A42" i="1"/>
  <c r="AG41" i="1"/>
  <c r="AF41" i="1"/>
  <c r="AD41" i="1"/>
  <c r="AC41" i="1"/>
  <c r="AB41" i="1"/>
  <c r="Z41" i="1"/>
  <c r="Y41" i="1"/>
  <c r="X41" i="1"/>
  <c r="V41" i="1"/>
  <c r="U41" i="1"/>
  <c r="T41" i="1"/>
  <c r="S41" i="1"/>
  <c r="R41" i="1"/>
  <c r="AJ41" i="1" s="1"/>
  <c r="Q41" i="1"/>
  <c r="P41" i="1"/>
  <c r="O41" i="1"/>
  <c r="N41" i="1"/>
  <c r="AA41" i="1" s="1"/>
  <c r="M41" i="1"/>
  <c r="AK41" i="1" s="1"/>
  <c r="L41" i="1"/>
  <c r="K41" i="1"/>
  <c r="J41" i="1"/>
  <c r="W41" i="1" s="1"/>
  <c r="I41" i="1"/>
  <c r="H41" i="1"/>
  <c r="G41" i="1"/>
  <c r="AI41" i="1" s="1"/>
  <c r="B41" i="1" s="1"/>
  <c r="F41" i="1"/>
  <c r="E41" i="1"/>
  <c r="D41" i="1"/>
  <c r="C41" i="1"/>
  <c r="A41" i="1"/>
  <c r="T40" i="1"/>
  <c r="S40" i="1"/>
  <c r="AF40" i="1" s="1"/>
  <c r="R40" i="1"/>
  <c r="Q40" i="1"/>
  <c r="P40" i="1"/>
  <c r="O40" i="1"/>
  <c r="AB40" i="1" s="1"/>
  <c r="N40" i="1"/>
  <c r="M40" i="1"/>
  <c r="L40" i="1"/>
  <c r="K40" i="1"/>
  <c r="X40" i="1" s="1"/>
  <c r="J40" i="1"/>
  <c r="I40" i="1"/>
  <c r="H40" i="1"/>
  <c r="G40" i="1"/>
  <c r="AH40" i="1" s="1"/>
  <c r="F40" i="1"/>
  <c r="E40" i="1"/>
  <c r="D40" i="1"/>
  <c r="C40" i="1"/>
  <c r="AF39" i="1"/>
  <c r="AB39" i="1"/>
  <c r="X39" i="1"/>
  <c r="T39" i="1"/>
  <c r="AG39" i="1" s="1"/>
  <c r="S39" i="1"/>
  <c r="R39" i="1"/>
  <c r="Q39" i="1"/>
  <c r="P39" i="1"/>
  <c r="AC39" i="1" s="1"/>
  <c r="O39" i="1"/>
  <c r="N39" i="1"/>
  <c r="M39" i="1"/>
  <c r="L39" i="1"/>
  <c r="Y39" i="1" s="1"/>
  <c r="K39" i="1"/>
  <c r="J39" i="1"/>
  <c r="I39" i="1"/>
  <c r="H39" i="1"/>
  <c r="U39" i="1" s="1"/>
  <c r="G39" i="1"/>
  <c r="AI39" i="1" s="1"/>
  <c r="F39" i="1"/>
  <c r="E39" i="1"/>
  <c r="D39" i="1"/>
  <c r="C39" i="1"/>
  <c r="AG38" i="1"/>
  <c r="AF38" i="1"/>
  <c r="AC38" i="1"/>
  <c r="AB38" i="1"/>
  <c r="Y38" i="1"/>
  <c r="X38" i="1"/>
  <c r="U38" i="1"/>
  <c r="T38" i="1"/>
  <c r="AJ38" i="1" s="1"/>
  <c r="S38" i="1"/>
  <c r="R38" i="1"/>
  <c r="Q38" i="1"/>
  <c r="AD38" i="1" s="1"/>
  <c r="P38" i="1"/>
  <c r="O38" i="1"/>
  <c r="N38" i="1"/>
  <c r="M38" i="1"/>
  <c r="AK38" i="1" s="1"/>
  <c r="L38" i="1"/>
  <c r="K38" i="1"/>
  <c r="J38" i="1"/>
  <c r="I38" i="1"/>
  <c r="V38" i="1" s="1"/>
  <c r="H38" i="1"/>
  <c r="G38" i="1"/>
  <c r="AI38" i="1" s="1"/>
  <c r="F38" i="1"/>
  <c r="E38" i="1"/>
  <c r="D38" i="1"/>
  <c r="C38" i="1"/>
  <c r="A38" i="1"/>
  <c r="AG37" i="1"/>
  <c r="AF37" i="1"/>
  <c r="AD37" i="1"/>
  <c r="AC37" i="1"/>
  <c r="AB37" i="1"/>
  <c r="Z37" i="1"/>
  <c r="Y37" i="1"/>
  <c r="X37" i="1"/>
  <c r="V37" i="1"/>
  <c r="U37" i="1"/>
  <c r="T37" i="1"/>
  <c r="S37" i="1"/>
  <c r="R37" i="1"/>
  <c r="AJ37" i="1" s="1"/>
  <c r="Q37" i="1"/>
  <c r="P37" i="1"/>
  <c r="O37" i="1"/>
  <c r="N37" i="1"/>
  <c r="AA37" i="1" s="1"/>
  <c r="M37" i="1"/>
  <c r="AK37" i="1" s="1"/>
  <c r="L37" i="1"/>
  <c r="K37" i="1"/>
  <c r="J37" i="1"/>
  <c r="W37" i="1" s="1"/>
  <c r="I37" i="1"/>
  <c r="H37" i="1"/>
  <c r="G37" i="1"/>
  <c r="AI37" i="1" s="1"/>
  <c r="F37" i="1"/>
  <c r="E37" i="1"/>
  <c r="D37" i="1"/>
  <c r="C37" i="1"/>
  <c r="A37" i="1"/>
  <c r="T36" i="1"/>
  <c r="S36" i="1"/>
  <c r="AF36" i="1" s="1"/>
  <c r="R36" i="1"/>
  <c r="Q36" i="1"/>
  <c r="P36" i="1"/>
  <c r="O36" i="1"/>
  <c r="AB36" i="1" s="1"/>
  <c r="N36" i="1"/>
  <c r="M36" i="1"/>
  <c r="L36" i="1"/>
  <c r="K36" i="1"/>
  <c r="X36" i="1" s="1"/>
  <c r="J36" i="1"/>
  <c r="I36" i="1"/>
  <c r="H36" i="1"/>
  <c r="G36" i="1"/>
  <c r="AH36" i="1" s="1"/>
  <c r="F36" i="1"/>
  <c r="E36" i="1"/>
  <c r="D36" i="1"/>
  <c r="C36" i="1"/>
  <c r="AF35" i="1"/>
  <c r="AB35" i="1"/>
  <c r="X35" i="1"/>
  <c r="T35" i="1"/>
  <c r="AG35" i="1" s="1"/>
  <c r="S35" i="1"/>
  <c r="R35" i="1"/>
  <c r="Q35" i="1"/>
  <c r="P35" i="1"/>
  <c r="AC35" i="1" s="1"/>
  <c r="O35" i="1"/>
  <c r="N35" i="1"/>
  <c r="M35" i="1"/>
  <c r="L35" i="1"/>
  <c r="Y35" i="1" s="1"/>
  <c r="K35" i="1"/>
  <c r="J35" i="1"/>
  <c r="I35" i="1"/>
  <c r="H35" i="1"/>
  <c r="U35" i="1" s="1"/>
  <c r="G35" i="1"/>
  <c r="AI35" i="1" s="1"/>
  <c r="F35" i="1"/>
  <c r="E35" i="1"/>
  <c r="D35" i="1"/>
  <c r="C35" i="1"/>
  <c r="AG34" i="1"/>
  <c r="AF34" i="1"/>
  <c r="AC34" i="1"/>
  <c r="AB34" i="1"/>
  <c r="Y34" i="1"/>
  <c r="X34" i="1"/>
  <c r="U34" i="1"/>
  <c r="T34" i="1"/>
  <c r="AJ34" i="1" s="1"/>
  <c r="S34" i="1"/>
  <c r="R34" i="1"/>
  <c r="Q34" i="1"/>
  <c r="AD34" i="1" s="1"/>
  <c r="P34" i="1"/>
  <c r="O34" i="1"/>
  <c r="N34" i="1"/>
  <c r="M34" i="1"/>
  <c r="Z34" i="1" s="1"/>
  <c r="L34" i="1"/>
  <c r="K34" i="1"/>
  <c r="J34" i="1"/>
  <c r="I34" i="1"/>
  <c r="V34" i="1" s="1"/>
  <c r="H34" i="1"/>
  <c r="G34" i="1"/>
  <c r="AI34" i="1" s="1"/>
  <c r="F34" i="1"/>
  <c r="E34" i="1"/>
  <c r="D34" i="1"/>
  <c r="C34" i="1"/>
  <c r="A34" i="1"/>
  <c r="AG33" i="1"/>
  <c r="AF33" i="1"/>
  <c r="AD33" i="1"/>
  <c r="AC33" i="1"/>
  <c r="AB33" i="1"/>
  <c r="Z33" i="1"/>
  <c r="Y33" i="1"/>
  <c r="X33" i="1"/>
  <c r="V33" i="1"/>
  <c r="U33" i="1"/>
  <c r="T33" i="1"/>
  <c r="S33" i="1"/>
  <c r="R33" i="1"/>
  <c r="AJ33" i="1" s="1"/>
  <c r="Q33" i="1"/>
  <c r="P33" i="1"/>
  <c r="O33" i="1"/>
  <c r="N33" i="1"/>
  <c r="AA33" i="1" s="1"/>
  <c r="M33" i="1"/>
  <c r="AK33" i="1" s="1"/>
  <c r="L33" i="1"/>
  <c r="K33" i="1"/>
  <c r="J33" i="1"/>
  <c r="W33" i="1" s="1"/>
  <c r="I33" i="1"/>
  <c r="H33" i="1"/>
  <c r="G33" i="1"/>
  <c r="AI33" i="1" s="1"/>
  <c r="F33" i="1"/>
  <c r="E33" i="1"/>
  <c r="D33" i="1"/>
  <c r="C33" i="1"/>
  <c r="A33" i="1"/>
  <c r="T32" i="1"/>
  <c r="S32" i="1"/>
  <c r="AF32" i="1" s="1"/>
  <c r="R32" i="1"/>
  <c r="Q32" i="1"/>
  <c r="P32" i="1"/>
  <c r="O32" i="1"/>
  <c r="AB32" i="1" s="1"/>
  <c r="N32" i="1"/>
  <c r="M32" i="1"/>
  <c r="L32" i="1"/>
  <c r="K32" i="1"/>
  <c r="X32" i="1" s="1"/>
  <c r="J32" i="1"/>
  <c r="I32" i="1"/>
  <c r="H32" i="1"/>
  <c r="G32" i="1"/>
  <c r="AH32" i="1" s="1"/>
  <c r="F32" i="1"/>
  <c r="E32" i="1"/>
  <c r="D32" i="1"/>
  <c r="C32" i="1"/>
  <c r="AF31" i="1"/>
  <c r="AB31" i="1"/>
  <c r="X31" i="1"/>
  <c r="T31" i="1"/>
  <c r="AG31" i="1" s="1"/>
  <c r="S31" i="1"/>
  <c r="R31" i="1"/>
  <c r="Q31" i="1"/>
  <c r="P31" i="1"/>
  <c r="AC31" i="1" s="1"/>
  <c r="O31" i="1"/>
  <c r="N31" i="1"/>
  <c r="M31" i="1"/>
  <c r="L31" i="1"/>
  <c r="Y31" i="1" s="1"/>
  <c r="K31" i="1"/>
  <c r="J31" i="1"/>
  <c r="I31" i="1"/>
  <c r="H31" i="1"/>
  <c r="U31" i="1" s="1"/>
  <c r="G31" i="1"/>
  <c r="AI31" i="1" s="1"/>
  <c r="F31" i="1"/>
  <c r="E31" i="1"/>
  <c r="D31" i="1"/>
  <c r="C31" i="1"/>
  <c r="AG30" i="1"/>
  <c r="AF30" i="1"/>
  <c r="AC30" i="1"/>
  <c r="AB30" i="1"/>
  <c r="Y30" i="1"/>
  <c r="X30" i="1"/>
  <c r="U30" i="1"/>
  <c r="T30" i="1"/>
  <c r="AJ30" i="1" s="1"/>
  <c r="S30" i="1"/>
  <c r="R30" i="1"/>
  <c r="Q30" i="1"/>
  <c r="AD30" i="1" s="1"/>
  <c r="P30" i="1"/>
  <c r="O30" i="1"/>
  <c r="N30" i="1"/>
  <c r="M30" i="1"/>
  <c r="AK30" i="1" s="1"/>
  <c r="L30" i="1"/>
  <c r="K30" i="1"/>
  <c r="J30" i="1"/>
  <c r="I30" i="1"/>
  <c r="V30" i="1" s="1"/>
  <c r="H30" i="1"/>
  <c r="G30" i="1"/>
  <c r="AI30" i="1" s="1"/>
  <c r="F30" i="1"/>
  <c r="E30" i="1"/>
  <c r="D30" i="1"/>
  <c r="C30" i="1"/>
  <c r="A30" i="1"/>
  <c r="AG29" i="1"/>
  <c r="AF29" i="1"/>
  <c r="AD29" i="1"/>
  <c r="AC29" i="1"/>
  <c r="AB29" i="1"/>
  <c r="Z29" i="1"/>
  <c r="Y29" i="1"/>
  <c r="X29" i="1"/>
  <c r="V29" i="1"/>
  <c r="U29" i="1"/>
  <c r="T29" i="1"/>
  <c r="S29" i="1"/>
  <c r="R29" i="1"/>
  <c r="AJ29" i="1" s="1"/>
  <c r="Q29" i="1"/>
  <c r="P29" i="1"/>
  <c r="O29" i="1"/>
  <c r="N29" i="1"/>
  <c r="AA29" i="1" s="1"/>
  <c r="M29" i="1"/>
  <c r="AK29" i="1" s="1"/>
  <c r="L29" i="1"/>
  <c r="K29" i="1"/>
  <c r="J29" i="1"/>
  <c r="W29" i="1" s="1"/>
  <c r="I29" i="1"/>
  <c r="H29" i="1"/>
  <c r="G29" i="1"/>
  <c r="AI29" i="1" s="1"/>
  <c r="F29" i="1"/>
  <c r="E29" i="1"/>
  <c r="D29" i="1"/>
  <c r="C29" i="1"/>
  <c r="A29" i="1"/>
  <c r="T28" i="1"/>
  <c r="S28" i="1"/>
  <c r="AF28" i="1" s="1"/>
  <c r="R28" i="1"/>
  <c r="Q28" i="1"/>
  <c r="P28" i="1"/>
  <c r="O28" i="1"/>
  <c r="AB28" i="1" s="1"/>
  <c r="N28" i="1"/>
  <c r="M28" i="1"/>
  <c r="L28" i="1"/>
  <c r="K28" i="1"/>
  <c r="X28" i="1" s="1"/>
  <c r="J28" i="1"/>
  <c r="I28" i="1"/>
  <c r="H28" i="1"/>
  <c r="G28" i="1"/>
  <c r="AH28" i="1" s="1"/>
  <c r="F28" i="1"/>
  <c r="E28" i="1"/>
  <c r="D28" i="1"/>
  <c r="C28" i="1"/>
  <c r="AF27" i="1"/>
  <c r="AB27" i="1"/>
  <c r="X27" i="1"/>
  <c r="T27" i="1"/>
  <c r="AJ27" i="1" s="1"/>
  <c r="S27" i="1"/>
  <c r="R27" i="1"/>
  <c r="Q27" i="1"/>
  <c r="P27" i="1"/>
  <c r="AC27" i="1" s="1"/>
  <c r="O27" i="1"/>
  <c r="N27" i="1"/>
  <c r="M27" i="1"/>
  <c r="L27" i="1"/>
  <c r="Y27" i="1" s="1"/>
  <c r="K27" i="1"/>
  <c r="J27" i="1"/>
  <c r="I27" i="1"/>
  <c r="H27" i="1"/>
  <c r="U27" i="1" s="1"/>
  <c r="G27" i="1"/>
  <c r="AI27" i="1" s="1"/>
  <c r="F27" i="1"/>
  <c r="E27" i="1"/>
  <c r="D27" i="1"/>
  <c r="C27" i="1"/>
  <c r="AG26" i="1"/>
  <c r="AF26" i="1"/>
  <c r="AC26" i="1"/>
  <c r="AB26" i="1"/>
  <c r="Y26" i="1"/>
  <c r="X26" i="1"/>
  <c r="U26" i="1"/>
  <c r="T26" i="1"/>
  <c r="AJ26" i="1" s="1"/>
  <c r="S26" i="1"/>
  <c r="R26" i="1"/>
  <c r="Q26" i="1"/>
  <c r="AD26" i="1" s="1"/>
  <c r="P26" i="1"/>
  <c r="O26" i="1"/>
  <c r="N26" i="1"/>
  <c r="M26" i="1"/>
  <c r="AK26" i="1" s="1"/>
  <c r="L26" i="1"/>
  <c r="K26" i="1"/>
  <c r="J26" i="1"/>
  <c r="I26" i="1"/>
  <c r="V26" i="1" s="1"/>
  <c r="H26" i="1"/>
  <c r="G26" i="1"/>
  <c r="AI26" i="1" s="1"/>
  <c r="F26" i="1"/>
  <c r="E26" i="1"/>
  <c r="D26" i="1"/>
  <c r="C26" i="1"/>
  <c r="B26" i="1" s="1"/>
  <c r="A26" i="1"/>
  <c r="AG25" i="1"/>
  <c r="AF25" i="1"/>
  <c r="AD25" i="1"/>
  <c r="AC25" i="1"/>
  <c r="AB25" i="1"/>
  <c r="Z25" i="1"/>
  <c r="Y25" i="1"/>
  <c r="X25" i="1"/>
  <c r="V25" i="1"/>
  <c r="U25" i="1"/>
  <c r="T25" i="1"/>
  <c r="S25" i="1"/>
  <c r="R25" i="1"/>
  <c r="AJ25" i="1" s="1"/>
  <c r="Q25" i="1"/>
  <c r="P25" i="1"/>
  <c r="O25" i="1"/>
  <c r="N25" i="1"/>
  <c r="AA25" i="1" s="1"/>
  <c r="M25" i="1"/>
  <c r="AK25" i="1" s="1"/>
  <c r="L25" i="1"/>
  <c r="K25" i="1"/>
  <c r="J25" i="1"/>
  <c r="W25" i="1" s="1"/>
  <c r="I25" i="1"/>
  <c r="H25" i="1"/>
  <c r="G25" i="1"/>
  <c r="AI25" i="1" s="1"/>
  <c r="F25" i="1"/>
  <c r="E25" i="1"/>
  <c r="D25" i="1"/>
  <c r="C25" i="1"/>
  <c r="A25" i="1"/>
  <c r="T24" i="1"/>
  <c r="S24" i="1"/>
  <c r="AF24" i="1" s="1"/>
  <c r="R24" i="1"/>
  <c r="Q24" i="1"/>
  <c r="P24" i="1"/>
  <c r="O24" i="1"/>
  <c r="AB24" i="1" s="1"/>
  <c r="N24" i="1"/>
  <c r="M24" i="1"/>
  <c r="L24" i="1"/>
  <c r="K24" i="1"/>
  <c r="X24" i="1" s="1"/>
  <c r="J24" i="1"/>
  <c r="I24" i="1"/>
  <c r="H24" i="1"/>
  <c r="G24" i="1"/>
  <c r="AH24" i="1" s="1"/>
  <c r="F24" i="1"/>
  <c r="E24" i="1"/>
  <c r="D24" i="1"/>
  <c r="C24" i="1"/>
  <c r="AF23" i="1"/>
  <c r="AB23" i="1"/>
  <c r="X23" i="1"/>
  <c r="T23" i="1"/>
  <c r="AJ23" i="1" s="1"/>
  <c r="S23" i="1"/>
  <c r="R23" i="1"/>
  <c r="Q23" i="1"/>
  <c r="P23" i="1"/>
  <c r="AC23" i="1" s="1"/>
  <c r="O23" i="1"/>
  <c r="N23" i="1"/>
  <c r="M23" i="1"/>
  <c r="L23" i="1"/>
  <c r="Y23" i="1" s="1"/>
  <c r="K23" i="1"/>
  <c r="J23" i="1"/>
  <c r="I23" i="1"/>
  <c r="H23" i="1"/>
  <c r="U23" i="1" s="1"/>
  <c r="G23" i="1"/>
  <c r="AI23" i="1" s="1"/>
  <c r="F23" i="1"/>
  <c r="E23" i="1"/>
  <c r="D23" i="1"/>
  <c r="C23" i="1"/>
  <c r="AG22" i="1"/>
  <c r="AF22" i="1"/>
  <c r="AC22" i="1"/>
  <c r="AB22" i="1"/>
  <c r="Y22" i="1"/>
  <c r="X22" i="1"/>
  <c r="U22" i="1"/>
  <c r="T22" i="1"/>
  <c r="AJ22" i="1" s="1"/>
  <c r="S22" i="1"/>
  <c r="R22" i="1"/>
  <c r="Q22" i="1"/>
  <c r="AD22" i="1" s="1"/>
  <c r="P22" i="1"/>
  <c r="O22" i="1"/>
  <c r="N22" i="1"/>
  <c r="M22" i="1"/>
  <c r="AK22" i="1" s="1"/>
  <c r="L22" i="1"/>
  <c r="K22" i="1"/>
  <c r="J22" i="1"/>
  <c r="I22" i="1"/>
  <c r="V22" i="1" s="1"/>
  <c r="H22" i="1"/>
  <c r="G22" i="1"/>
  <c r="AI22" i="1" s="1"/>
  <c r="F22" i="1"/>
  <c r="E22" i="1"/>
  <c r="D22" i="1"/>
  <c r="C22" i="1"/>
  <c r="A22" i="1"/>
  <c r="AG21" i="1"/>
  <c r="AD21" i="1"/>
  <c r="AC21" i="1"/>
  <c r="Z21" i="1"/>
  <c r="Y21" i="1"/>
  <c r="V21" i="1"/>
  <c r="U21" i="1"/>
  <c r="T21" i="1"/>
  <c r="S21" i="1"/>
  <c r="R21" i="1"/>
  <c r="AE21" i="1" s="1"/>
  <c r="Q21" i="1"/>
  <c r="P21" i="1"/>
  <c r="O21" i="1"/>
  <c r="N21" i="1"/>
  <c r="AA21" i="1" s="1"/>
  <c r="M21" i="1"/>
  <c r="AK21" i="1" s="1"/>
  <c r="L21" i="1"/>
  <c r="K21" i="1"/>
  <c r="X21" i="1" s="1"/>
  <c r="J21" i="1"/>
  <c r="AH21" i="1" s="1"/>
  <c r="I21" i="1"/>
  <c r="H21" i="1"/>
  <c r="G21" i="1"/>
  <c r="AJ21" i="1" s="1"/>
  <c r="F21" i="1"/>
  <c r="E21" i="1"/>
  <c r="D21" i="1"/>
  <c r="C21" i="1"/>
  <c r="B21" i="1"/>
  <c r="A21" i="1"/>
  <c r="T20" i="1"/>
  <c r="S20" i="1"/>
  <c r="AF20" i="1" s="1"/>
  <c r="R20" i="1"/>
  <c r="Q20" i="1"/>
  <c r="P20" i="1"/>
  <c r="O20" i="1"/>
  <c r="AB20" i="1" s="1"/>
  <c r="N20" i="1"/>
  <c r="M20" i="1"/>
  <c r="L20" i="1"/>
  <c r="K20" i="1"/>
  <c r="X20" i="1" s="1"/>
  <c r="J20" i="1"/>
  <c r="I20" i="1"/>
  <c r="H20" i="1"/>
  <c r="G20" i="1"/>
  <c r="AH20" i="1" s="1"/>
  <c r="F20" i="1"/>
  <c r="E20" i="1"/>
  <c r="D20" i="1"/>
  <c r="C20" i="1"/>
  <c r="B20" i="1" s="1"/>
  <c r="AF19" i="1"/>
  <c r="AB19" i="1"/>
  <c r="X19" i="1"/>
  <c r="T19" i="1"/>
  <c r="AJ19" i="1" s="1"/>
  <c r="S19" i="1"/>
  <c r="R19" i="1"/>
  <c r="Q19" i="1"/>
  <c r="P19" i="1"/>
  <c r="AC19" i="1" s="1"/>
  <c r="O19" i="1"/>
  <c r="N19" i="1"/>
  <c r="M19" i="1"/>
  <c r="L19" i="1"/>
  <c r="Y19" i="1" s="1"/>
  <c r="K19" i="1"/>
  <c r="J19" i="1"/>
  <c r="I19" i="1"/>
  <c r="V19" i="1" s="1"/>
  <c r="H19" i="1"/>
  <c r="U19" i="1" s="1"/>
  <c r="G19" i="1"/>
  <c r="AI19" i="1" s="1"/>
  <c r="F19" i="1"/>
  <c r="E19" i="1"/>
  <c r="D19" i="1"/>
  <c r="C19" i="1"/>
  <c r="B19" i="1" s="1"/>
  <c r="AG18" i="1"/>
  <c r="AF18" i="1"/>
  <c r="AC18" i="1"/>
  <c r="AB18" i="1"/>
  <c r="Y18" i="1"/>
  <c r="X18" i="1"/>
  <c r="U18" i="1"/>
  <c r="T18" i="1"/>
  <c r="AJ18" i="1" s="1"/>
  <c r="S18" i="1"/>
  <c r="R18" i="1"/>
  <c r="AE18" i="1" s="1"/>
  <c r="Q18" i="1"/>
  <c r="AD18" i="1" s="1"/>
  <c r="P18" i="1"/>
  <c r="O18" i="1"/>
  <c r="N18" i="1"/>
  <c r="AA18" i="1" s="1"/>
  <c r="M18" i="1"/>
  <c r="Z18" i="1" s="1"/>
  <c r="L18" i="1"/>
  <c r="K18" i="1"/>
  <c r="J18" i="1"/>
  <c r="W18" i="1" s="1"/>
  <c r="I18" i="1"/>
  <c r="V18" i="1" s="1"/>
  <c r="H18" i="1"/>
  <c r="G18" i="1"/>
  <c r="AI18" i="1" s="1"/>
  <c r="F18" i="1"/>
  <c r="E18" i="1"/>
  <c r="D18" i="1"/>
  <c r="C18" i="1"/>
  <c r="A18" i="1"/>
  <c r="AG17" i="1"/>
  <c r="AD17" i="1"/>
  <c r="AC17" i="1"/>
  <c r="Z17" i="1"/>
  <c r="Y17" i="1"/>
  <c r="V17" i="1"/>
  <c r="U17" i="1"/>
  <c r="T17" i="1"/>
  <c r="S17" i="1"/>
  <c r="R17" i="1"/>
  <c r="AE17" i="1" s="1"/>
  <c r="Q17" i="1"/>
  <c r="P17" i="1"/>
  <c r="O17" i="1"/>
  <c r="AB17" i="1" s="1"/>
  <c r="N17" i="1"/>
  <c r="AA17" i="1" s="1"/>
  <c r="M17" i="1"/>
  <c r="AK17" i="1" s="1"/>
  <c r="L17" i="1"/>
  <c r="K17" i="1"/>
  <c r="X17" i="1" s="1"/>
  <c r="J17" i="1"/>
  <c r="AH17" i="1" s="1"/>
  <c r="I17" i="1"/>
  <c r="H17" i="1"/>
  <c r="G17" i="1"/>
  <c r="AJ17" i="1" s="1"/>
  <c r="F17" i="1"/>
  <c r="E17" i="1"/>
  <c r="D17" i="1"/>
  <c r="C17" i="1"/>
  <c r="A17" i="1"/>
  <c r="T16" i="1"/>
  <c r="AG16" i="1" s="1"/>
  <c r="S16" i="1"/>
  <c r="AF16" i="1" s="1"/>
  <c r="R16" i="1"/>
  <c r="Q16" i="1"/>
  <c r="P16" i="1"/>
  <c r="AC16" i="1" s="1"/>
  <c r="O16" i="1"/>
  <c r="AB16" i="1" s="1"/>
  <c r="N16" i="1"/>
  <c r="M16" i="1"/>
  <c r="L16" i="1"/>
  <c r="Y16" i="1" s="1"/>
  <c r="K16" i="1"/>
  <c r="X16" i="1" s="1"/>
  <c r="J16" i="1"/>
  <c r="I16" i="1"/>
  <c r="H16" i="1"/>
  <c r="U16" i="1" s="1"/>
  <c r="G16" i="1"/>
  <c r="AH16" i="1" s="1"/>
  <c r="F16" i="1"/>
  <c r="E16" i="1"/>
  <c r="D16" i="1"/>
  <c r="C16" i="1"/>
  <c r="AF15" i="1"/>
  <c r="AB15" i="1"/>
  <c r="X15" i="1"/>
  <c r="T15" i="1"/>
  <c r="AG15" i="1" s="1"/>
  <c r="S15" i="1"/>
  <c r="R15" i="1"/>
  <c r="Q15" i="1"/>
  <c r="AD15" i="1" s="1"/>
  <c r="P15" i="1"/>
  <c r="AC15" i="1" s="1"/>
  <c r="O15" i="1"/>
  <c r="N15" i="1"/>
  <c r="M15" i="1"/>
  <c r="Z15" i="1" s="1"/>
  <c r="L15" i="1"/>
  <c r="Y15" i="1" s="1"/>
  <c r="K15" i="1"/>
  <c r="J15" i="1"/>
  <c r="I15" i="1"/>
  <c r="V15" i="1" s="1"/>
  <c r="H15" i="1"/>
  <c r="U15" i="1" s="1"/>
  <c r="G15" i="1"/>
  <c r="AI15" i="1" s="1"/>
  <c r="F15" i="1"/>
  <c r="E15" i="1"/>
  <c r="D15" i="1"/>
  <c r="C15" i="1"/>
  <c r="AG14" i="1"/>
  <c r="AF14" i="1"/>
  <c r="AC14" i="1"/>
  <c r="AB14" i="1"/>
  <c r="Y14" i="1"/>
  <c r="X14" i="1"/>
  <c r="U14" i="1"/>
  <c r="T14" i="1"/>
  <c r="AJ14" i="1" s="1"/>
  <c r="S14" i="1"/>
  <c r="R14" i="1"/>
  <c r="AE14" i="1" s="1"/>
  <c r="Q14" i="1"/>
  <c r="AD14" i="1" s="1"/>
  <c r="P14" i="1"/>
  <c r="O14" i="1"/>
  <c r="N14" i="1"/>
  <c r="AA14" i="1" s="1"/>
  <c r="M14" i="1"/>
  <c r="AK14" i="1" s="1"/>
  <c r="L14" i="1"/>
  <c r="K14" i="1"/>
  <c r="J14" i="1"/>
  <c r="W14" i="1" s="1"/>
  <c r="I14" i="1"/>
  <c r="V14" i="1" s="1"/>
  <c r="H14" i="1"/>
  <c r="G14" i="1"/>
  <c r="AI14" i="1" s="1"/>
  <c r="F14" i="1"/>
  <c r="E14" i="1"/>
  <c r="D14" i="1"/>
  <c r="C14" i="1"/>
  <c r="A14" i="1"/>
  <c r="AG13" i="1"/>
  <c r="AD13" i="1"/>
  <c r="AC13" i="1"/>
  <c r="Z13" i="1"/>
  <c r="Y13" i="1"/>
  <c r="V13" i="1"/>
  <c r="U13" i="1"/>
  <c r="T13" i="1"/>
  <c r="S13" i="1"/>
  <c r="AF13" i="1" s="1"/>
  <c r="R13" i="1"/>
  <c r="AE13" i="1" s="1"/>
  <c r="Q13" i="1"/>
  <c r="P13" i="1"/>
  <c r="O13" i="1"/>
  <c r="AB13" i="1" s="1"/>
  <c r="N13" i="1"/>
  <c r="AA13" i="1" s="1"/>
  <c r="M13" i="1"/>
  <c r="AK13" i="1" s="1"/>
  <c r="L13" i="1"/>
  <c r="K13" i="1"/>
  <c r="X13" i="1" s="1"/>
  <c r="J13" i="1"/>
  <c r="W13" i="1" s="1"/>
  <c r="I13" i="1"/>
  <c r="H13" i="1"/>
  <c r="G13" i="1"/>
  <c r="AJ13" i="1" s="1"/>
  <c r="F13" i="1"/>
  <c r="E13" i="1"/>
  <c r="D13" i="1"/>
  <c r="C13" i="1"/>
  <c r="A13" i="1"/>
  <c r="A1" i="1"/>
  <c r="B29" i="1" l="1"/>
  <c r="B37" i="1"/>
  <c r="B45" i="1"/>
  <c r="B22" i="1"/>
  <c r="B28" i="1"/>
  <c r="B30" i="1"/>
  <c r="B38" i="1"/>
  <c r="B46" i="1"/>
  <c r="B14" i="1"/>
  <c r="B25" i="1"/>
  <c r="B33" i="1"/>
  <c r="AH13" i="1"/>
  <c r="AJ15" i="1"/>
  <c r="B15" i="1" s="1"/>
  <c r="W16" i="1"/>
  <c r="AK18" i="1"/>
  <c r="B18" i="1" s="1"/>
  <c r="W20" i="1"/>
  <c r="AA20" i="1"/>
  <c r="AI20" i="1"/>
  <c r="W24" i="1"/>
  <c r="AE24" i="1"/>
  <c r="AH25" i="1"/>
  <c r="W28" i="1"/>
  <c r="AE28" i="1"/>
  <c r="AH29" i="1"/>
  <c r="AJ31" i="1"/>
  <c r="B31" i="1" s="1"/>
  <c r="W32" i="1"/>
  <c r="AH33" i="1"/>
  <c r="AK34" i="1"/>
  <c r="B34" i="1" s="1"/>
  <c r="AJ35" i="1"/>
  <c r="B35" i="1" s="1"/>
  <c r="AA36" i="1"/>
  <c r="AH37" i="1"/>
  <c r="AJ39" i="1"/>
  <c r="B39" i="1" s="1"/>
  <c r="W40" i="1"/>
  <c r="AE40" i="1"/>
  <c r="AH41" i="1"/>
  <c r="AA44" i="1"/>
  <c r="AJ47" i="1"/>
  <c r="AI50" i="1"/>
  <c r="AD51" i="1"/>
  <c r="AJ54" i="1"/>
  <c r="AH54" i="1"/>
  <c r="AF54" i="1"/>
  <c r="Y54" i="1"/>
  <c r="AJ61" i="1"/>
  <c r="B61" i="1" s="1"/>
  <c r="AE61" i="1"/>
  <c r="AH75" i="1"/>
  <c r="U75" i="1"/>
  <c r="X76" i="1"/>
  <c r="AF76" i="1"/>
  <c r="AB88" i="1"/>
  <c r="AI13" i="1"/>
  <c r="B13" i="1" s="1"/>
  <c r="Z14" i="1"/>
  <c r="AH14" i="1"/>
  <c r="A15" i="1"/>
  <c r="AK15" i="1"/>
  <c r="AJ16" i="1"/>
  <c r="W17" i="1"/>
  <c r="AI17" i="1"/>
  <c r="B17" i="1" s="1"/>
  <c r="AH18" i="1"/>
  <c r="A19" i="1"/>
  <c r="AG19" i="1"/>
  <c r="AK19" i="1"/>
  <c r="AJ20" i="1"/>
  <c r="W21" i="1"/>
  <c r="AI21" i="1"/>
  <c r="Z22" i="1"/>
  <c r="AH22" i="1"/>
  <c r="A23" i="1"/>
  <c r="AG23" i="1"/>
  <c r="AK23" i="1"/>
  <c r="B23" i="1" s="1"/>
  <c r="AJ24" i="1"/>
  <c r="AE25" i="1"/>
  <c r="Z26" i="1"/>
  <c r="AH26" i="1"/>
  <c r="A27" i="1"/>
  <c r="AG27" i="1"/>
  <c r="AK27" i="1"/>
  <c r="B27" i="1" s="1"/>
  <c r="AJ28" i="1"/>
  <c r="AE29" i="1"/>
  <c r="Z30" i="1"/>
  <c r="AH30" i="1"/>
  <c r="A31" i="1"/>
  <c r="AK31" i="1"/>
  <c r="AJ32" i="1"/>
  <c r="B32" i="1" s="1"/>
  <c r="AE33" i="1"/>
  <c r="AH34" i="1"/>
  <c r="A35" i="1"/>
  <c r="AK35" i="1"/>
  <c r="AJ36" i="1"/>
  <c r="AE37" i="1"/>
  <c r="Z38" i="1"/>
  <c r="AH38" i="1"/>
  <c r="A39" i="1"/>
  <c r="AK39" i="1"/>
  <c r="AJ40" i="1"/>
  <c r="AE41" i="1"/>
  <c r="Z42" i="1"/>
  <c r="AH42" i="1"/>
  <c r="A43" i="1"/>
  <c r="AG43" i="1"/>
  <c r="AK43" i="1"/>
  <c r="B43" i="1" s="1"/>
  <c r="AJ44" i="1"/>
  <c r="W45" i="1"/>
  <c r="AE45" i="1"/>
  <c r="Z46" i="1"/>
  <c r="AH46" i="1"/>
  <c r="A47" i="1"/>
  <c r="A48" i="1"/>
  <c r="U48" i="1"/>
  <c r="AK48" i="1"/>
  <c r="B48" i="1" s="1"/>
  <c r="AJ49" i="1"/>
  <c r="B49" i="1" s="1"/>
  <c r="AE50" i="1"/>
  <c r="AJ50" i="1"/>
  <c r="U51" i="1"/>
  <c r="Y51" i="1"/>
  <c r="AC51" i="1"/>
  <c r="AG51" i="1"/>
  <c r="Z51" i="1"/>
  <c r="AH52" i="1"/>
  <c r="AJ52" i="1"/>
  <c r="X52" i="1"/>
  <c r="AB52" i="1"/>
  <c r="AF52" i="1"/>
  <c r="Y52" i="1"/>
  <c r="AG52" i="1"/>
  <c r="AI53" i="1"/>
  <c r="AH53" i="1"/>
  <c r="AA54" i="1"/>
  <c r="AI54" i="1"/>
  <c r="AH55" i="1"/>
  <c r="U55" i="1"/>
  <c r="AH56" i="1"/>
  <c r="AK56" i="1"/>
  <c r="AG56" i="1"/>
  <c r="AC56" i="1"/>
  <c r="Y56" i="1"/>
  <c r="U56" i="1"/>
  <c r="A56" i="1" s="1"/>
  <c r="AJ56" i="1"/>
  <c r="B56" i="1" s="1"/>
  <c r="X56" i="1"/>
  <c r="AB56" i="1"/>
  <c r="AF56" i="1"/>
  <c r="AE56" i="1"/>
  <c r="AK57" i="1"/>
  <c r="AI59" i="1"/>
  <c r="B59" i="1" s="1"/>
  <c r="AJ59" i="1"/>
  <c r="AH61" i="1"/>
  <c r="AK62" i="1"/>
  <c r="V64" i="1"/>
  <c r="Z64" i="1"/>
  <c r="AD64" i="1"/>
  <c r="W64" i="1"/>
  <c r="AI67" i="1"/>
  <c r="AJ67" i="1"/>
  <c r="AH69" i="1"/>
  <c r="AK70" i="1"/>
  <c r="V72" i="1"/>
  <c r="Z72" i="1"/>
  <c r="AD72" i="1"/>
  <c r="W72" i="1"/>
  <c r="AJ73" i="1"/>
  <c r="B73" i="1" s="1"/>
  <c r="AE73" i="1"/>
  <c r="AH77" i="1"/>
  <c r="AJ83" i="1"/>
  <c r="B95" i="1"/>
  <c r="AA16" i="1"/>
  <c r="AI16" i="1"/>
  <c r="B16" i="1" s="1"/>
  <c r="AE20" i="1"/>
  <c r="AE32" i="1"/>
  <c r="AI32" i="1"/>
  <c r="W36" i="1"/>
  <c r="AE36" i="1"/>
  <c r="AI36" i="1"/>
  <c r="B36" i="1" s="1"/>
  <c r="W44" i="1"/>
  <c r="A51" i="1"/>
  <c r="AJ69" i="1"/>
  <c r="AE69" i="1"/>
  <c r="AH76" i="1"/>
  <c r="AK76" i="1"/>
  <c r="B76" i="1" s="1"/>
  <c r="AG76" i="1"/>
  <c r="AC76" i="1"/>
  <c r="Y76" i="1"/>
  <c r="U76" i="1"/>
  <c r="A76" i="1" s="1"/>
  <c r="AJ76" i="1"/>
  <c r="AH88" i="1"/>
  <c r="AD88" i="1"/>
  <c r="Z88" i="1"/>
  <c r="V88" i="1"/>
  <c r="AK88" i="1"/>
  <c r="AJ88" i="1"/>
  <c r="AA88" i="1"/>
  <c r="W88" i="1"/>
  <c r="AI88" i="1"/>
  <c r="B88" i="1" s="1"/>
  <c r="AF88" i="1"/>
  <c r="X162" i="1"/>
  <c r="AF162" i="1"/>
  <c r="AH15" i="1"/>
  <c r="A16" i="1"/>
  <c r="AK16" i="1"/>
  <c r="AF17" i="1"/>
  <c r="Z19" i="1"/>
  <c r="AD19" i="1"/>
  <c r="AH19" i="1"/>
  <c r="A20" i="1"/>
  <c r="U20" i="1"/>
  <c r="Y20" i="1"/>
  <c r="AC20" i="1"/>
  <c r="AG20" i="1"/>
  <c r="AK20" i="1"/>
  <c r="AB21" i="1"/>
  <c r="AF21" i="1"/>
  <c r="W22" i="1"/>
  <c r="AA22" i="1"/>
  <c r="AE22" i="1"/>
  <c r="V23" i="1"/>
  <c r="Z23" i="1"/>
  <c r="AD23" i="1"/>
  <c r="AH23" i="1"/>
  <c r="A24" i="1"/>
  <c r="U24" i="1"/>
  <c r="Y24" i="1"/>
  <c r="AC24" i="1"/>
  <c r="AG24" i="1"/>
  <c r="AK24" i="1"/>
  <c r="W26" i="1"/>
  <c r="AA26" i="1"/>
  <c r="AE26" i="1"/>
  <c r="V27" i="1"/>
  <c r="Z27" i="1"/>
  <c r="AD27" i="1"/>
  <c r="AH27" i="1"/>
  <c r="A28" i="1"/>
  <c r="U28" i="1"/>
  <c r="Y28" i="1"/>
  <c r="AC28" i="1"/>
  <c r="AG28" i="1"/>
  <c r="AK28" i="1"/>
  <c r="W30" i="1"/>
  <c r="AA30" i="1"/>
  <c r="AE30" i="1"/>
  <c r="V31" i="1"/>
  <c r="Z31" i="1"/>
  <c r="AD31" i="1"/>
  <c r="AH31" i="1"/>
  <c r="U32" i="1"/>
  <c r="A32" i="1" s="1"/>
  <c r="Y32" i="1"/>
  <c r="AC32" i="1"/>
  <c r="AG32" i="1"/>
  <c r="AK32" i="1"/>
  <c r="W34" i="1"/>
  <c r="AA34" i="1"/>
  <c r="AE34" i="1"/>
  <c r="V35" i="1"/>
  <c r="Z35" i="1"/>
  <c r="AD35" i="1"/>
  <c r="AH35" i="1"/>
  <c r="U36" i="1"/>
  <c r="A36" i="1" s="1"/>
  <c r="Y36" i="1"/>
  <c r="AC36" i="1"/>
  <c r="AG36" i="1"/>
  <c r="AK36" i="1"/>
  <c r="W38" i="1"/>
  <c r="AA38" i="1"/>
  <c r="AE38" i="1"/>
  <c r="V39" i="1"/>
  <c r="Z39" i="1"/>
  <c r="AD39" i="1"/>
  <c r="AH39" i="1"/>
  <c r="A40" i="1"/>
  <c r="U40" i="1"/>
  <c r="Y40" i="1"/>
  <c r="AC40" i="1"/>
  <c r="AG40" i="1"/>
  <c r="AK40" i="1"/>
  <c r="W42" i="1"/>
  <c r="AA42" i="1"/>
  <c r="AE42" i="1"/>
  <c r="V43" i="1"/>
  <c r="Z43" i="1"/>
  <c r="AD43" i="1"/>
  <c r="AH43" i="1"/>
  <c r="A44" i="1"/>
  <c r="U44" i="1"/>
  <c r="Y44" i="1"/>
  <c r="AC44" i="1"/>
  <c r="AG44" i="1"/>
  <c r="AK44" i="1"/>
  <c r="W46" i="1"/>
  <c r="AA46" i="1"/>
  <c r="AE46" i="1"/>
  <c r="V48" i="1"/>
  <c r="AG48" i="1"/>
  <c r="Z49" i="1"/>
  <c r="V50" i="1"/>
  <c r="Z50" i="1"/>
  <c r="AD50" i="1"/>
  <c r="U50" i="1"/>
  <c r="A50" i="1" s="1"/>
  <c r="AA50" i="1"/>
  <c r="AK50" i="1"/>
  <c r="B50" i="1" s="1"/>
  <c r="V51" i="1"/>
  <c r="AI52" i="1"/>
  <c r="B52" i="1" s="1"/>
  <c r="AK53" i="1"/>
  <c r="Y53" i="1"/>
  <c r="AJ53" i="1"/>
  <c r="V54" i="1"/>
  <c r="Z54" i="1"/>
  <c r="AD54" i="1"/>
  <c r="U54" i="1"/>
  <c r="AC54" i="1"/>
  <c r="AK54" i="1"/>
  <c r="AH59" i="1"/>
  <c r="U59" i="1"/>
  <c r="A59" i="1" s="1"/>
  <c r="AH60" i="1"/>
  <c r="AK60" i="1"/>
  <c r="AG60" i="1"/>
  <c r="AC60" i="1"/>
  <c r="Y60" i="1"/>
  <c r="U60" i="1"/>
  <c r="A60" i="1" s="1"/>
  <c r="AJ60" i="1"/>
  <c r="B60" i="1" s="1"/>
  <c r="X60" i="1"/>
  <c r="AB60" i="1"/>
  <c r="AF60" i="1"/>
  <c r="AE60" i="1"/>
  <c r="AK61" i="1"/>
  <c r="AI63" i="1"/>
  <c r="B63" i="1" s="1"/>
  <c r="AJ63" i="1"/>
  <c r="AJ65" i="1"/>
  <c r="AE65" i="1"/>
  <c r="AH67" i="1"/>
  <c r="U67" i="1"/>
  <c r="AH68" i="1"/>
  <c r="AK68" i="1"/>
  <c r="AG68" i="1"/>
  <c r="AC68" i="1"/>
  <c r="Y68" i="1"/>
  <c r="U68" i="1"/>
  <c r="A68" i="1" s="1"/>
  <c r="AJ68" i="1"/>
  <c r="B68" i="1" s="1"/>
  <c r="X68" i="1"/>
  <c r="AB68" i="1"/>
  <c r="AF68" i="1"/>
  <c r="AE68" i="1"/>
  <c r="AK69" i="1"/>
  <c r="A71" i="1"/>
  <c r="AI71" i="1"/>
  <c r="AJ71" i="1"/>
  <c r="AK74" i="1"/>
  <c r="V76" i="1"/>
  <c r="Z76" i="1"/>
  <c r="AD76" i="1"/>
  <c r="W76" i="1"/>
  <c r="B86" i="1"/>
  <c r="AE88" i="1"/>
  <c r="Z94" i="1"/>
  <c r="AK94" i="1"/>
  <c r="A106" i="1"/>
  <c r="AK106" i="1"/>
  <c r="AH106" i="1"/>
  <c r="V106" i="1"/>
  <c r="AJ106" i="1"/>
  <c r="B106" i="1" s="1"/>
  <c r="Z106" i="1"/>
  <c r="AD106" i="1"/>
  <c r="X106" i="1"/>
  <c r="AB106" i="1"/>
  <c r="AF106" i="1"/>
  <c r="AE16" i="1"/>
  <c r="AA24" i="1"/>
  <c r="AI24" i="1"/>
  <c r="B24" i="1" s="1"/>
  <c r="AA28" i="1"/>
  <c r="AI28" i="1"/>
  <c r="AA32" i="1"/>
  <c r="AA40" i="1"/>
  <c r="AI40" i="1"/>
  <c r="B40" i="1" s="1"/>
  <c r="AE44" i="1"/>
  <c r="AI44" i="1"/>
  <c r="B44" i="1" s="1"/>
  <c r="AC50" i="1"/>
  <c r="AI51" i="1"/>
  <c r="AK51" i="1"/>
  <c r="B54" i="1"/>
  <c r="AB54" i="1"/>
  <c r="AG54" i="1"/>
  <c r="AK58" i="1"/>
  <c r="B74" i="1"/>
  <c r="AB76" i="1"/>
  <c r="AE76" i="1"/>
  <c r="W85" i="1"/>
  <c r="AH85" i="1"/>
  <c r="AJ99" i="1"/>
  <c r="B162" i="1"/>
  <c r="AH162" i="1"/>
  <c r="AK162" i="1"/>
  <c r="AE162" i="1"/>
  <c r="W162" i="1"/>
  <c r="AJ162" i="1"/>
  <c r="AI162" i="1"/>
  <c r="AA162" i="1"/>
  <c r="AB162" i="1"/>
  <c r="W15" i="1"/>
  <c r="AA15" i="1"/>
  <c r="AE15" i="1"/>
  <c r="V16" i="1"/>
  <c r="Z16" i="1"/>
  <c r="AD16" i="1"/>
  <c r="W19" i="1"/>
  <c r="AA19" i="1"/>
  <c r="AE19" i="1"/>
  <c r="V20" i="1"/>
  <c r="Z20" i="1"/>
  <c r="AD20" i="1"/>
  <c r="W23" i="1"/>
  <c r="AA23" i="1"/>
  <c r="AE23" i="1"/>
  <c r="V24" i="1"/>
  <c r="Z24" i="1"/>
  <c r="AD24" i="1"/>
  <c r="W27" i="1"/>
  <c r="AA27" i="1"/>
  <c r="AE27" i="1"/>
  <c r="V28" i="1"/>
  <c r="Z28" i="1"/>
  <c r="AD28" i="1"/>
  <c r="W31" i="1"/>
  <c r="AA31" i="1"/>
  <c r="AE31" i="1"/>
  <c r="V32" i="1"/>
  <c r="Z32" i="1"/>
  <c r="AD32" i="1"/>
  <c r="W35" i="1"/>
  <c r="AA35" i="1"/>
  <c r="AE35" i="1"/>
  <c r="V36" i="1"/>
  <c r="Z36" i="1"/>
  <c r="AD36" i="1"/>
  <c r="W39" i="1"/>
  <c r="AA39" i="1"/>
  <c r="AE39" i="1"/>
  <c r="V40" i="1"/>
  <c r="Z40" i="1"/>
  <c r="AD40" i="1"/>
  <c r="W43" i="1"/>
  <c r="AA43" i="1"/>
  <c r="AE43" i="1"/>
  <c r="V44" i="1"/>
  <c r="Z44" i="1"/>
  <c r="AD44" i="1"/>
  <c r="AK47" i="1"/>
  <c r="AD47" i="1"/>
  <c r="AI47" i="1"/>
  <c r="B47" i="1" s="1"/>
  <c r="X48" i="1"/>
  <c r="AB48" i="1"/>
  <c r="AF48" i="1"/>
  <c r="W48" i="1"/>
  <c r="AC48" i="1"/>
  <c r="AH48" i="1"/>
  <c r="W50" i="1"/>
  <c r="AG50" i="1"/>
  <c r="AE51" i="1"/>
  <c r="AJ51" i="1"/>
  <c r="B51" i="1" s="1"/>
  <c r="AK52" i="1"/>
  <c r="A54" i="1"/>
  <c r="W54" i="1"/>
  <c r="AE54" i="1"/>
  <c r="AJ57" i="1"/>
  <c r="B57" i="1" s="1"/>
  <c r="AE57" i="1"/>
  <c r="AH63" i="1"/>
  <c r="U63" i="1"/>
  <c r="A63" i="1" s="1"/>
  <c r="A64" i="1"/>
  <c r="AH64" i="1"/>
  <c r="AK64" i="1"/>
  <c r="AG64" i="1"/>
  <c r="AC64" i="1"/>
  <c r="Y64" i="1"/>
  <c r="U64" i="1"/>
  <c r="AJ64" i="1"/>
  <c r="B64" i="1" s="1"/>
  <c r="X64" i="1"/>
  <c r="AB64" i="1"/>
  <c r="AF64" i="1"/>
  <c r="AE64" i="1"/>
  <c r="AK66" i="1"/>
  <c r="B70" i="1"/>
  <c r="AH71" i="1"/>
  <c r="U71" i="1"/>
  <c r="A72" i="1"/>
  <c r="AH72" i="1"/>
  <c r="AK72" i="1"/>
  <c r="AG72" i="1"/>
  <c r="AC72" i="1"/>
  <c r="Y72" i="1"/>
  <c r="U72" i="1"/>
  <c r="AJ72" i="1"/>
  <c r="B72" i="1" s="1"/>
  <c r="X72" i="1"/>
  <c r="AB72" i="1"/>
  <c r="AF72" i="1"/>
  <c r="AE72" i="1"/>
  <c r="A75" i="1"/>
  <c r="AI75" i="1"/>
  <c r="AJ75" i="1"/>
  <c r="AA76" i="1"/>
  <c r="Y78" i="1"/>
  <c r="AK78" i="1"/>
  <c r="AJ78" i="1"/>
  <c r="W101" i="1"/>
  <c r="AH101" i="1"/>
  <c r="AK55" i="1"/>
  <c r="AH58" i="1"/>
  <c r="AK59" i="1"/>
  <c r="AH62" i="1"/>
  <c r="AK63" i="1"/>
  <c r="AH66" i="1"/>
  <c r="AK67" i="1"/>
  <c r="AH70" i="1"/>
  <c r="AK71" i="1"/>
  <c r="AH74" i="1"/>
  <c r="AK75" i="1"/>
  <c r="AJ77" i="1"/>
  <c r="AI77" i="1"/>
  <c r="AB77" i="1"/>
  <c r="AF77" i="1"/>
  <c r="AK77" i="1"/>
  <c r="A80" i="1"/>
  <c r="AH80" i="1"/>
  <c r="AD80" i="1"/>
  <c r="Z80" i="1"/>
  <c r="AK80" i="1"/>
  <c r="AJ80" i="1"/>
  <c r="X80" i="1"/>
  <c r="AB80" i="1"/>
  <c r="AF80" i="1"/>
  <c r="B82" i="1"/>
  <c r="AI82" i="1"/>
  <c r="B84" i="1"/>
  <c r="A84" i="1"/>
  <c r="AH84" i="1"/>
  <c r="AD84" i="1"/>
  <c r="Z84" i="1"/>
  <c r="V84" i="1"/>
  <c r="AK84" i="1"/>
  <c r="AJ84" i="1"/>
  <c r="X84" i="1"/>
  <c r="AB84" i="1"/>
  <c r="AF84" i="1"/>
  <c r="AE84" i="1"/>
  <c r="AJ85" i="1"/>
  <c r="AK86" i="1"/>
  <c r="U88" i="1"/>
  <c r="A88" i="1" s="1"/>
  <c r="Y88" i="1"/>
  <c r="AC88" i="1"/>
  <c r="AG88" i="1"/>
  <c r="AH89" i="1"/>
  <c r="AI91" i="1"/>
  <c r="B91" i="1" s="1"/>
  <c r="AK93" i="1"/>
  <c r="AJ95" i="1"/>
  <c r="AI98" i="1"/>
  <c r="B98" i="1" s="1"/>
  <c r="A100" i="1"/>
  <c r="AH100" i="1"/>
  <c r="AD100" i="1"/>
  <c r="Z100" i="1"/>
  <c r="V100" i="1"/>
  <c r="AK100" i="1"/>
  <c r="AJ100" i="1"/>
  <c r="B100" i="1" s="1"/>
  <c r="X100" i="1"/>
  <c r="AB100" i="1"/>
  <c r="AF100" i="1"/>
  <c r="AE100" i="1"/>
  <c r="AJ101" i="1"/>
  <c r="AK102" i="1"/>
  <c r="B102" i="1" s="1"/>
  <c r="A107" i="1"/>
  <c r="AJ107" i="1"/>
  <c r="AG107" i="1"/>
  <c r="V107" i="1"/>
  <c r="AK107" i="1"/>
  <c r="U107" i="1"/>
  <c r="AI107" i="1"/>
  <c r="B107" i="1" s="1"/>
  <c r="AD107" i="1"/>
  <c r="Y107" i="1"/>
  <c r="X107" i="1"/>
  <c r="AB107" i="1"/>
  <c r="AF107" i="1"/>
  <c r="AH107" i="1"/>
  <c r="AH110" i="1"/>
  <c r="W58" i="1"/>
  <c r="AA58" i="1"/>
  <c r="AE58" i="1"/>
  <c r="AI58" i="1"/>
  <c r="B58" i="1" s="1"/>
  <c r="W62" i="1"/>
  <c r="AA62" i="1"/>
  <c r="AE62" i="1"/>
  <c r="AI62" i="1"/>
  <c r="B62" i="1" s="1"/>
  <c r="W66" i="1"/>
  <c r="AA66" i="1"/>
  <c r="AE66" i="1"/>
  <c r="AI66" i="1"/>
  <c r="W70" i="1"/>
  <c r="AA70" i="1"/>
  <c r="AE70" i="1"/>
  <c r="AI70" i="1"/>
  <c r="W74" i="1"/>
  <c r="AA74" i="1"/>
  <c r="AE74" i="1"/>
  <c r="AI74" i="1"/>
  <c r="B79" i="1"/>
  <c r="AH79" i="1"/>
  <c r="AK79" i="1"/>
  <c r="AA79" i="1"/>
  <c r="AI79" i="1"/>
  <c r="AJ91" i="1"/>
  <c r="B94" i="1"/>
  <c r="AI94" i="1"/>
  <c r="AH96" i="1"/>
  <c r="AD96" i="1"/>
  <c r="Z96" i="1"/>
  <c r="V96" i="1"/>
  <c r="AK96" i="1"/>
  <c r="AJ96" i="1"/>
  <c r="X96" i="1"/>
  <c r="AB96" i="1"/>
  <c r="AF96" i="1"/>
  <c r="AE96" i="1"/>
  <c r="AH111" i="1"/>
  <c r="AK111" i="1"/>
  <c r="AG111" i="1"/>
  <c r="AC111" i="1"/>
  <c r="Y111" i="1"/>
  <c r="U111" i="1"/>
  <c r="A111" i="1" s="1"/>
  <c r="AJ111" i="1"/>
  <c r="AA111" i="1"/>
  <c r="W111" i="1"/>
  <c r="AI111" i="1"/>
  <c r="B111" i="1" s="1"/>
  <c r="X111" i="1"/>
  <c r="AB111" i="1"/>
  <c r="AF111" i="1"/>
  <c r="W116" i="1"/>
  <c r="AH116" i="1"/>
  <c r="AJ116" i="1"/>
  <c r="AE116" i="1"/>
  <c r="W132" i="1"/>
  <c r="AH132" i="1"/>
  <c r="Y57" i="1"/>
  <c r="Y61" i="1"/>
  <c r="Y65" i="1"/>
  <c r="Y69" i="1"/>
  <c r="Y73" i="1"/>
  <c r="B78" i="1"/>
  <c r="AI78" i="1"/>
  <c r="U79" i="1"/>
  <c r="A79" i="1" s="1"/>
  <c r="Y79" i="1"/>
  <c r="AC79" i="1"/>
  <c r="AG79" i="1"/>
  <c r="AJ79" i="1"/>
  <c r="B83" i="1"/>
  <c r="AI83" i="1"/>
  <c r="AK85" i="1"/>
  <c r="AJ87" i="1"/>
  <c r="B87" i="1" s="1"/>
  <c r="B90" i="1"/>
  <c r="A92" i="1"/>
  <c r="AH92" i="1"/>
  <c r="AD92" i="1"/>
  <c r="Z92" i="1"/>
  <c r="V92" i="1"/>
  <c r="AK92" i="1"/>
  <c r="AJ92" i="1"/>
  <c r="B92" i="1" s="1"/>
  <c r="X92" i="1"/>
  <c r="AB92" i="1"/>
  <c r="AF92" i="1"/>
  <c r="AE92" i="1"/>
  <c r="AJ93" i="1"/>
  <c r="U96" i="1"/>
  <c r="A96" i="1" s="1"/>
  <c r="Y96" i="1"/>
  <c r="AC96" i="1"/>
  <c r="AG96" i="1"/>
  <c r="AI96" i="1"/>
  <c r="B96" i="1" s="1"/>
  <c r="AI99" i="1"/>
  <c r="B99" i="1" s="1"/>
  <c r="AK101" i="1"/>
  <c r="B105" i="1"/>
  <c r="A105" i="1"/>
  <c r="AH105" i="1"/>
  <c r="AG105" i="1"/>
  <c r="W105" i="1"/>
  <c r="AK105" i="1"/>
  <c r="AA105" i="1"/>
  <c r="AJ105" i="1"/>
  <c r="AE105" i="1"/>
  <c r="AB105" i="1"/>
  <c r="AF105" i="1"/>
  <c r="AI105" i="1"/>
  <c r="W106" i="1"/>
  <c r="AA106" i="1"/>
  <c r="AE106" i="1"/>
  <c r="AE108" i="1"/>
  <c r="AJ108" i="1"/>
  <c r="A119" i="1"/>
  <c r="AH119" i="1"/>
  <c r="AK119" i="1"/>
  <c r="AG119" i="1"/>
  <c r="AC119" i="1"/>
  <c r="Y119" i="1"/>
  <c r="U119" i="1"/>
  <c r="AJ119" i="1"/>
  <c r="AA119" i="1"/>
  <c r="W119" i="1"/>
  <c r="AI119" i="1"/>
  <c r="B119" i="1" s="1"/>
  <c r="X119" i="1"/>
  <c r="AB119" i="1"/>
  <c r="AF119" i="1"/>
  <c r="AH78" i="1"/>
  <c r="AI81" i="1"/>
  <c r="B81" i="1" s="1"/>
  <c r="AH82" i="1"/>
  <c r="A83" i="1"/>
  <c r="AK83" i="1"/>
  <c r="AI85" i="1"/>
  <c r="AH86" i="1"/>
  <c r="A87" i="1"/>
  <c r="AK87" i="1"/>
  <c r="AI89" i="1"/>
  <c r="B89" i="1" s="1"/>
  <c r="AH90" i="1"/>
  <c r="A91" i="1"/>
  <c r="AK91" i="1"/>
  <c r="AI93" i="1"/>
  <c r="B93" i="1" s="1"/>
  <c r="AH94" i="1"/>
  <c r="A95" i="1"/>
  <c r="AK95" i="1"/>
  <c r="AI97" i="1"/>
  <c r="B97" i="1" s="1"/>
  <c r="AH98" i="1"/>
  <c r="A99" i="1"/>
  <c r="AK99" i="1"/>
  <c r="AI101" i="1"/>
  <c r="B101" i="1" s="1"/>
  <c r="AH102" i="1"/>
  <c r="A103" i="1"/>
  <c r="AE103" i="1"/>
  <c r="AK103" i="1"/>
  <c r="Y104" i="1"/>
  <c r="AJ104" i="1"/>
  <c r="U106" i="1"/>
  <c r="Y106" i="1"/>
  <c r="AC106" i="1"/>
  <c r="AG106" i="1"/>
  <c r="AI108" i="1"/>
  <c r="B108" i="1" s="1"/>
  <c r="AH109" i="1"/>
  <c r="AC109" i="1"/>
  <c r="AI109" i="1"/>
  <c r="AK110" i="1"/>
  <c r="AD110" i="1"/>
  <c r="AI110" i="1"/>
  <c r="AJ114" i="1"/>
  <c r="B114" i="1" s="1"/>
  <c r="AK117" i="1"/>
  <c r="AJ130" i="1"/>
  <c r="B130" i="1" s="1"/>
  <c r="AH135" i="1"/>
  <c r="AD135" i="1"/>
  <c r="Z135" i="1"/>
  <c r="V135" i="1"/>
  <c r="AK135" i="1"/>
  <c r="AJ135" i="1"/>
  <c r="AA135" i="1"/>
  <c r="W135" i="1"/>
  <c r="AI135" i="1"/>
  <c r="B135" i="1" s="1"/>
  <c r="X135" i="1"/>
  <c r="AB135" i="1"/>
  <c r="AF135" i="1"/>
  <c r="W149" i="1"/>
  <c r="AH83" i="1"/>
  <c r="AH87" i="1"/>
  <c r="AH91" i="1"/>
  <c r="AH95" i="1"/>
  <c r="AH99" i="1"/>
  <c r="AG103" i="1"/>
  <c r="V105" i="1"/>
  <c r="Z105" i="1"/>
  <c r="AD105" i="1"/>
  <c r="AE109" i="1"/>
  <c r="AJ109" i="1"/>
  <c r="B109" i="1" s="1"/>
  <c r="U110" i="1"/>
  <c r="A110" i="1" s="1"/>
  <c r="Y110" i="1"/>
  <c r="AC110" i="1"/>
  <c r="AG110" i="1"/>
  <c r="Z110" i="1"/>
  <c r="AJ110" i="1"/>
  <c r="V111" i="1"/>
  <c r="Z111" i="1"/>
  <c r="AD111" i="1"/>
  <c r="AJ112" i="1"/>
  <c r="B112" i="1" s="1"/>
  <c r="AE112" i="1"/>
  <c r="A115" i="1"/>
  <c r="AH115" i="1"/>
  <c r="AK115" i="1"/>
  <c r="AG115" i="1"/>
  <c r="AC115" i="1"/>
  <c r="Y115" i="1"/>
  <c r="U115" i="1"/>
  <c r="AJ115" i="1"/>
  <c r="B115" i="1" s="1"/>
  <c r="X115" i="1"/>
  <c r="AB115" i="1"/>
  <c r="AF115" i="1"/>
  <c r="AE115" i="1"/>
  <c r="AK116" i="1"/>
  <c r="AI118" i="1"/>
  <c r="V119" i="1"/>
  <c r="Z119" i="1"/>
  <c r="AD119" i="1"/>
  <c r="AJ120" i="1"/>
  <c r="B120" i="1" s="1"/>
  <c r="AE120" i="1"/>
  <c r="B122" i="1"/>
  <c r="AH122" i="1"/>
  <c r="AK122" i="1"/>
  <c r="AE122" i="1"/>
  <c r="W122" i="1"/>
  <c r="AJ122" i="1"/>
  <c r="X122" i="1"/>
  <c r="AB122" i="1"/>
  <c r="AF122" i="1"/>
  <c r="Z145" i="1"/>
  <c r="AK145" i="1"/>
  <c r="W83" i="1"/>
  <c r="AA83" i="1"/>
  <c r="AE83" i="1"/>
  <c r="W87" i="1"/>
  <c r="AA87" i="1"/>
  <c r="AE87" i="1"/>
  <c r="W91" i="1"/>
  <c r="AA91" i="1"/>
  <c r="AE91" i="1"/>
  <c r="W95" i="1"/>
  <c r="AA95" i="1"/>
  <c r="AE95" i="1"/>
  <c r="W99" i="1"/>
  <c r="AA99" i="1"/>
  <c r="AE99" i="1"/>
  <c r="X103" i="1"/>
  <c r="AB103" i="1"/>
  <c r="AF103" i="1"/>
  <c r="W103" i="1"/>
  <c r="AH103" i="1"/>
  <c r="Z108" i="1"/>
  <c r="AK109" i="1"/>
  <c r="AK113" i="1"/>
  <c r="AJ118" i="1"/>
  <c r="B118" i="1" s="1"/>
  <c r="Z125" i="1"/>
  <c r="AK125" i="1"/>
  <c r="B133" i="1"/>
  <c r="AH113" i="1"/>
  <c r="AK114" i="1"/>
  <c r="AH117" i="1"/>
  <c r="A118" i="1"/>
  <c r="AK118" i="1"/>
  <c r="AE121" i="1"/>
  <c r="U122" i="1"/>
  <c r="A122" i="1" s="1"/>
  <c r="Y122" i="1"/>
  <c r="AC122" i="1"/>
  <c r="AG122" i="1"/>
  <c r="V123" i="1"/>
  <c r="AK124" i="1"/>
  <c r="AJ126" i="1"/>
  <c r="B126" i="1" s="1"/>
  <c r="AI129" i="1"/>
  <c r="B129" i="1" s="1"/>
  <c r="B131" i="1"/>
  <c r="A131" i="1"/>
  <c r="AH131" i="1"/>
  <c r="AD131" i="1"/>
  <c r="Z131" i="1"/>
  <c r="V131" i="1"/>
  <c r="AK131" i="1"/>
  <c r="AJ131" i="1"/>
  <c r="X131" i="1"/>
  <c r="AB131" i="1"/>
  <c r="AF131" i="1"/>
  <c r="AE131" i="1"/>
  <c r="AJ132" i="1"/>
  <c r="AK133" i="1"/>
  <c r="U135" i="1"/>
  <c r="A135" i="1" s="1"/>
  <c r="Y135" i="1"/>
  <c r="AC135" i="1"/>
  <c r="AG135" i="1"/>
  <c r="AH136" i="1"/>
  <c r="AI138" i="1"/>
  <c r="W139" i="1"/>
  <c r="AK140" i="1"/>
  <c r="AI142" i="1"/>
  <c r="B142" i="1" s="1"/>
  <c r="W143" i="1"/>
  <c r="AK144" i="1"/>
  <c r="AJ146" i="1"/>
  <c r="B146" i="1" s="1"/>
  <c r="A152" i="1"/>
  <c r="Z154" i="1"/>
  <c r="W113" i="1"/>
  <c r="AA113" i="1"/>
  <c r="AE113" i="1"/>
  <c r="AI113" i="1"/>
  <c r="B113" i="1" s="1"/>
  <c r="V114" i="1"/>
  <c r="Z114" i="1"/>
  <c r="AD114" i="1"/>
  <c r="AH114" i="1"/>
  <c r="W117" i="1"/>
  <c r="AA117" i="1"/>
  <c r="AE117" i="1"/>
  <c r="AI117" i="1"/>
  <c r="B117" i="1" s="1"/>
  <c r="V118" i="1"/>
  <c r="Z118" i="1"/>
  <c r="AD118" i="1"/>
  <c r="AH118" i="1"/>
  <c r="AI121" i="1"/>
  <c r="B121" i="1" s="1"/>
  <c r="AH121" i="1"/>
  <c r="W121" i="1"/>
  <c r="AJ121" i="1"/>
  <c r="V122" i="1"/>
  <c r="Z122" i="1"/>
  <c r="AD122" i="1"/>
  <c r="B125" i="1"/>
  <c r="AI125" i="1"/>
  <c r="A127" i="1"/>
  <c r="AH127" i="1"/>
  <c r="AD127" i="1"/>
  <c r="Z127" i="1"/>
  <c r="V127" i="1"/>
  <c r="AK127" i="1"/>
  <c r="AJ127" i="1"/>
  <c r="B127" i="1" s="1"/>
  <c r="X127" i="1"/>
  <c r="AB127" i="1"/>
  <c r="AF127" i="1"/>
  <c r="AE127" i="1"/>
  <c r="AK129" i="1"/>
  <c r="AI134" i="1"/>
  <c r="B134" i="1" s="1"/>
  <c r="AJ138" i="1"/>
  <c r="AJ142" i="1"/>
  <c r="AI145" i="1"/>
  <c r="B147" i="1"/>
  <c r="A147" i="1"/>
  <c r="AH147" i="1"/>
  <c r="AD147" i="1"/>
  <c r="Z147" i="1"/>
  <c r="V147" i="1"/>
  <c r="AK147" i="1"/>
  <c r="AJ147" i="1"/>
  <c r="X147" i="1"/>
  <c r="AB147" i="1"/>
  <c r="AF147" i="1"/>
  <c r="AE147" i="1"/>
  <c r="AH151" i="1"/>
  <c r="W154" i="1"/>
  <c r="AA154" i="1"/>
  <c r="AE154" i="1"/>
  <c r="B157" i="1"/>
  <c r="Y112" i="1"/>
  <c r="Y116" i="1"/>
  <c r="Y120" i="1"/>
  <c r="AK121" i="1"/>
  <c r="A123" i="1"/>
  <c r="AK123" i="1"/>
  <c r="AJ123" i="1"/>
  <c r="B123" i="1" s="1"/>
  <c r="X123" i="1"/>
  <c r="AB123" i="1"/>
  <c r="AF123" i="1"/>
  <c r="Z123" i="1"/>
  <c r="AH123" i="1"/>
  <c r="AI130" i="1"/>
  <c r="AK132" i="1"/>
  <c r="AJ134" i="1"/>
  <c r="B137" i="1"/>
  <c r="B139" i="1"/>
  <c r="A139" i="1"/>
  <c r="AH139" i="1"/>
  <c r="AD139" i="1"/>
  <c r="Z139" i="1"/>
  <c r="V139" i="1"/>
  <c r="AK139" i="1"/>
  <c r="AJ139" i="1"/>
  <c r="X139" i="1"/>
  <c r="AB139" i="1"/>
  <c r="AF139" i="1"/>
  <c r="AE139" i="1"/>
  <c r="A143" i="1"/>
  <c r="AH143" i="1"/>
  <c r="AD143" i="1"/>
  <c r="Z143" i="1"/>
  <c r="V143" i="1"/>
  <c r="AK143" i="1"/>
  <c r="AJ143" i="1"/>
  <c r="B143" i="1" s="1"/>
  <c r="X143" i="1"/>
  <c r="AB143" i="1"/>
  <c r="AF143" i="1"/>
  <c r="AE143" i="1"/>
  <c r="AH145" i="1"/>
  <c r="A154" i="1"/>
  <c r="B154" i="1"/>
  <c r="AK154" i="1"/>
  <c r="AG154" i="1"/>
  <c r="AC154" i="1"/>
  <c r="Y154" i="1"/>
  <c r="U154" i="1"/>
  <c r="AJ154" i="1"/>
  <c r="AD154" i="1"/>
  <c r="V154" i="1"/>
  <c r="AI154" i="1"/>
  <c r="X154" i="1"/>
  <c r="AB154" i="1"/>
  <c r="AF154" i="1"/>
  <c r="Z156" i="1"/>
  <c r="AK156" i="1"/>
  <c r="AI124" i="1"/>
  <c r="AH125" i="1"/>
  <c r="A126" i="1"/>
  <c r="AK126" i="1"/>
  <c r="AI128" i="1"/>
  <c r="B128" i="1" s="1"/>
  <c r="AH129" i="1"/>
  <c r="A130" i="1"/>
  <c r="AK130" i="1"/>
  <c r="AI132" i="1"/>
  <c r="AH133" i="1"/>
  <c r="A134" i="1"/>
  <c r="AK134" i="1"/>
  <c r="AI136" i="1"/>
  <c r="B136" i="1" s="1"/>
  <c r="AH137" i="1"/>
  <c r="A138" i="1"/>
  <c r="AK138" i="1"/>
  <c r="AI140" i="1"/>
  <c r="A142" i="1"/>
  <c r="AK142" i="1"/>
  <c r="AI144" i="1"/>
  <c r="B144" i="1" s="1"/>
  <c r="A146" i="1"/>
  <c r="AK146" i="1"/>
  <c r="AI148" i="1"/>
  <c r="B148" i="1" s="1"/>
  <c r="A149" i="1"/>
  <c r="AK149" i="1"/>
  <c r="AD149" i="1"/>
  <c r="AI149" i="1"/>
  <c r="AJ150" i="1"/>
  <c r="X150" i="1"/>
  <c r="AB150" i="1"/>
  <c r="AF150" i="1"/>
  <c r="AC150" i="1"/>
  <c r="AH150" i="1"/>
  <c r="AG151" i="1"/>
  <c r="A153" i="1"/>
  <c r="AH153" i="1"/>
  <c r="AD153" i="1"/>
  <c r="Z153" i="1"/>
  <c r="V153" i="1"/>
  <c r="AK153" i="1"/>
  <c r="AA153" i="1"/>
  <c r="AI153" i="1"/>
  <c r="B153" i="1" s="1"/>
  <c r="AJ157" i="1"/>
  <c r="W168" i="1"/>
  <c r="AH168" i="1"/>
  <c r="AH126" i="1"/>
  <c r="AH130" i="1"/>
  <c r="AH134" i="1"/>
  <c r="AH138" i="1"/>
  <c r="AH142" i="1"/>
  <c r="AH146" i="1"/>
  <c r="U149" i="1"/>
  <c r="Y149" i="1"/>
  <c r="AC149" i="1"/>
  <c r="AG149" i="1"/>
  <c r="Z149" i="1"/>
  <c r="AJ149" i="1"/>
  <c r="Y150" i="1"/>
  <c r="AI150" i="1"/>
  <c r="B150" i="1" s="1"/>
  <c r="AI151" i="1"/>
  <c r="B151" i="1" s="1"/>
  <c r="B152" i="1"/>
  <c r="AI152" i="1"/>
  <c r="AG152" i="1"/>
  <c r="Y153" i="1"/>
  <c r="AC153" i="1"/>
  <c r="AG153" i="1"/>
  <c r="AJ153" i="1"/>
  <c r="AK155" i="1"/>
  <c r="B156" i="1"/>
  <c r="AI156" i="1"/>
  <c r="AH158" i="1"/>
  <c r="AD158" i="1"/>
  <c r="Z158" i="1"/>
  <c r="V158" i="1"/>
  <c r="AK158" i="1"/>
  <c r="B158" i="1" s="1"/>
  <c r="AG158" i="1"/>
  <c r="AC158" i="1"/>
  <c r="Y158" i="1"/>
  <c r="U158" i="1"/>
  <c r="A158" i="1" s="1"/>
  <c r="AJ158" i="1"/>
  <c r="X158" i="1"/>
  <c r="AB158" i="1"/>
  <c r="AF158" i="1"/>
  <c r="AE158" i="1"/>
  <c r="AH160" i="1"/>
  <c r="AK160" i="1"/>
  <c r="AJ166" i="1"/>
  <c r="AH171" i="1"/>
  <c r="AD171" i="1"/>
  <c r="Z171" i="1"/>
  <c r="V171" i="1"/>
  <c r="AK171" i="1"/>
  <c r="AJ171" i="1"/>
  <c r="AA171" i="1"/>
  <c r="W171" i="1"/>
  <c r="AI171" i="1"/>
  <c r="B171" i="1" s="1"/>
  <c r="X171" i="1"/>
  <c r="AB171" i="1"/>
  <c r="AF171" i="1"/>
  <c r="W126" i="1"/>
  <c r="AA126" i="1"/>
  <c r="AE126" i="1"/>
  <c r="W130" i="1"/>
  <c r="AA130" i="1"/>
  <c r="AE130" i="1"/>
  <c r="W134" i="1"/>
  <c r="AA134" i="1"/>
  <c r="AE134" i="1"/>
  <c r="W138" i="1"/>
  <c r="AA138" i="1"/>
  <c r="AE138" i="1"/>
  <c r="W142" i="1"/>
  <c r="AA142" i="1"/>
  <c r="AE142" i="1"/>
  <c r="W146" i="1"/>
  <c r="AA146" i="1"/>
  <c r="AE146" i="1"/>
  <c r="Z150" i="1"/>
  <c r="AJ155" i="1"/>
  <c r="B155" i="1" s="1"/>
  <c r="AE155" i="1"/>
  <c r="AH152" i="1"/>
  <c r="AH156" i="1"/>
  <c r="A157" i="1"/>
  <c r="AK157" i="1"/>
  <c r="AK159" i="1"/>
  <c r="AJ159" i="1"/>
  <c r="X159" i="1"/>
  <c r="AB159" i="1"/>
  <c r="AF159" i="1"/>
  <c r="AH159" i="1"/>
  <c r="AJ160" i="1"/>
  <c r="AI161" i="1"/>
  <c r="B161" i="1" s="1"/>
  <c r="AG161" i="1"/>
  <c r="U162" i="1"/>
  <c r="A162" i="1" s="1"/>
  <c r="Y162" i="1"/>
  <c r="AC162" i="1"/>
  <c r="AG162" i="1"/>
  <c r="B165" i="1"/>
  <c r="AI165" i="1"/>
  <c r="B167" i="1"/>
  <c r="A167" i="1"/>
  <c r="AH167" i="1"/>
  <c r="AD167" i="1"/>
  <c r="Z167" i="1"/>
  <c r="V167" i="1"/>
  <c r="AK167" i="1"/>
  <c r="AJ167" i="1"/>
  <c r="X167" i="1"/>
  <c r="AB167" i="1"/>
  <c r="AF167" i="1"/>
  <c r="AE167" i="1"/>
  <c r="AJ168" i="1"/>
  <c r="AK169" i="1"/>
  <c r="B169" i="1" s="1"/>
  <c r="U171" i="1"/>
  <c r="A171" i="1" s="1"/>
  <c r="Y171" i="1"/>
  <c r="AC171" i="1"/>
  <c r="AG171" i="1"/>
  <c r="AH172" i="1"/>
  <c r="AI174" i="1"/>
  <c r="B174" i="1" s="1"/>
  <c r="W175" i="1"/>
  <c r="W152" i="1"/>
  <c r="AA152" i="1"/>
  <c r="AE152" i="1"/>
  <c r="W156" i="1"/>
  <c r="AA156" i="1"/>
  <c r="AE156" i="1"/>
  <c r="V157" i="1"/>
  <c r="Z157" i="1"/>
  <c r="AD157" i="1"/>
  <c r="AH157" i="1"/>
  <c r="AI159" i="1"/>
  <c r="B159" i="1" s="1"/>
  <c r="Z160" i="1"/>
  <c r="V162" i="1"/>
  <c r="Z162" i="1"/>
  <c r="AD162" i="1"/>
  <c r="A163" i="1"/>
  <c r="AH163" i="1"/>
  <c r="AD163" i="1"/>
  <c r="Z163" i="1"/>
  <c r="V163" i="1"/>
  <c r="AK163" i="1"/>
  <c r="AJ163" i="1"/>
  <c r="B163" i="1" s="1"/>
  <c r="X163" i="1"/>
  <c r="AB163" i="1"/>
  <c r="AF163" i="1"/>
  <c r="AE163" i="1"/>
  <c r="AK165" i="1"/>
  <c r="AI170" i="1"/>
  <c r="AJ174" i="1"/>
  <c r="W157" i="1"/>
  <c r="AA157" i="1"/>
  <c r="AE157" i="1"/>
  <c r="AK161" i="1"/>
  <c r="AI166" i="1"/>
  <c r="B166" i="1" s="1"/>
  <c r="AK168" i="1"/>
  <c r="AJ170" i="1"/>
  <c r="B170" i="1" s="1"/>
  <c r="B173" i="1"/>
  <c r="A175" i="1"/>
  <c r="AH175" i="1"/>
  <c r="AD175" i="1"/>
  <c r="Z175" i="1"/>
  <c r="V175" i="1"/>
  <c r="AK175" i="1"/>
  <c r="B175" i="1" s="1"/>
  <c r="AJ175" i="1"/>
  <c r="X175" i="1"/>
  <c r="AB175" i="1"/>
  <c r="AF175" i="1"/>
  <c r="AE175" i="1"/>
  <c r="AI160" i="1"/>
  <c r="B160" i="1" s="1"/>
  <c r="AH161" i="1"/>
  <c r="AI164" i="1"/>
  <c r="B164" i="1" s="1"/>
  <c r="AH165" i="1"/>
  <c r="A166" i="1"/>
  <c r="AK166" i="1"/>
  <c r="AI168" i="1"/>
  <c r="B168" i="1" s="1"/>
  <c r="AH169" i="1"/>
  <c r="A170" i="1"/>
  <c r="AK170" i="1"/>
  <c r="AI172" i="1"/>
  <c r="B172" i="1" s="1"/>
  <c r="AH173" i="1"/>
  <c r="A174" i="1"/>
  <c r="AK174" i="1"/>
  <c r="AI176" i="1"/>
  <c r="B176" i="1" s="1"/>
  <c r="AF164" i="1"/>
  <c r="AH166" i="1"/>
  <c r="AH170" i="1"/>
  <c r="AH174" i="1"/>
  <c r="AJ176" i="1"/>
  <c r="W166" i="1"/>
  <c r="AA166" i="1"/>
  <c r="AE166" i="1"/>
  <c r="W170" i="1"/>
  <c r="AA170" i="1"/>
  <c r="AE170" i="1"/>
  <c r="W174" i="1"/>
  <c r="AA174" i="1"/>
  <c r="AE174" i="1"/>
  <c r="B132" i="1" l="1"/>
  <c r="B124" i="1"/>
  <c r="B145" i="1"/>
  <c r="B85" i="1"/>
  <c r="B116" i="1"/>
  <c r="B53" i="1"/>
  <c r="B110" i="1"/>
  <c r="B80" i="1"/>
  <c r="B149" i="1"/>
  <c r="B77" i="1"/>
  <c r="B75" i="1"/>
  <c r="B71" i="1"/>
  <c r="B69" i="1"/>
</calcChain>
</file>

<file path=xl/sharedStrings.xml><?xml version="1.0" encoding="utf-8"?>
<sst xmlns="http://schemas.openxmlformats.org/spreadsheetml/2006/main" count="43" uniqueCount="30">
  <si>
    <t>Produced by Institutional Research and Planning</t>
  </si>
  <si>
    <t>Dalton State College</t>
  </si>
  <si>
    <t>Notes:</t>
  </si>
  <si>
    <t>Grade Symbols:     I = Incomplete; IP = In Progress; K = Credit By Exam; NR = Not Reported; S = Satisfactory Progress; U = Unsatisfactory Progress; V = Audit; W = Withdrew; WF = Withdrew, Failing; WU = Withdrawal Unauthorized
"High Risk," or "Killer" courses, marked with a red "►," indicate courses with 10 or more students in which 25% or more withdrew, 25% or more received a grade of D, F, I, or U, or in which 33% or more received grades of D, F, I, U, W, WF, or WU.                         
The "High Percentage of A's" column marks with a blue "►" courses with 10 or more students in which 75% or more received a grade of A.</t>
  </si>
  <si>
    <t>Number Receiving Grade Of:</t>
  </si>
  <si>
    <t>Percent Receiving Grade Of:</t>
  </si>
  <si>
    <t>High 
Percentage 
Of A's</t>
  </si>
  <si>
    <t>High
Risk</t>
  </si>
  <si>
    <t>Subject</t>
  </si>
  <si>
    <t>Course 
Number</t>
  </si>
  <si>
    <t>Course 
Type</t>
  </si>
  <si>
    <t>Section
Number</t>
  </si>
  <si>
    <t>Enrolled</t>
  </si>
  <si>
    <t>A</t>
  </si>
  <si>
    <t>B</t>
  </si>
  <si>
    <t>C</t>
  </si>
  <si>
    <t>D</t>
  </si>
  <si>
    <t>F</t>
  </si>
  <si>
    <t>I</t>
  </si>
  <si>
    <t>IP</t>
  </si>
  <si>
    <t>NR</t>
  </si>
  <si>
    <t>S</t>
  </si>
  <si>
    <t>U</t>
  </si>
  <si>
    <t>W</t>
  </si>
  <si>
    <t>WF</t>
  </si>
  <si>
    <t>WU</t>
  </si>
  <si>
    <r>
      <rPr>
        <b/>
        <sz val="8"/>
        <color theme="1" tint="-0.499984740745262"/>
        <rFont val="Arial"/>
        <family val="2"/>
      </rPr>
      <t>% Passing</t>
    </r>
    <r>
      <rPr>
        <sz val="8"/>
        <color theme="1" tint="-0.499984740745262"/>
        <rFont val="Arial"/>
        <family val="2"/>
      </rPr>
      <t xml:space="preserve"> 
with A, B, C, S</t>
    </r>
  </si>
  <si>
    <r>
      <rPr>
        <b/>
        <sz val="8"/>
        <color theme="1" tint="-0.499984740745262"/>
        <rFont val="Arial"/>
        <family val="2"/>
      </rPr>
      <t>% Failing</t>
    </r>
    <r>
      <rPr>
        <sz val="8"/>
        <color theme="1" tint="-0.499984740745262"/>
        <rFont val="Arial"/>
        <family val="2"/>
      </rPr>
      <t xml:space="preserve"> 
with D, F, I, U</t>
    </r>
  </si>
  <si>
    <r>
      <rPr>
        <b/>
        <sz val="8"/>
        <color theme="1" tint="-0.499984740745262"/>
        <rFont val="Arial"/>
        <family val="2"/>
      </rPr>
      <t xml:space="preserve">% Withdrawing </t>
    </r>
    <r>
      <rPr>
        <sz val="8"/>
        <color theme="1" tint="-0.499984740745262"/>
        <rFont val="Arial"/>
        <family val="2"/>
      </rPr>
      <t>with W, WF, WU</t>
    </r>
  </si>
  <si>
    <r>
      <rPr>
        <b/>
        <sz val="8"/>
        <color theme="1" tint="-0.499984740745262"/>
        <rFont val="Arial"/>
        <family val="2"/>
      </rPr>
      <t xml:space="preserve">% Failing or Withdrawing </t>
    </r>
    <r>
      <rPr>
        <sz val="8"/>
        <color theme="1" tint="-0.499984740745262"/>
        <rFont val="Arial"/>
        <family val="2"/>
      </rPr>
      <t>with D, F, I, U, W,
WF, WU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</si>
</sst>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 tint="-0.499984740745262"/>
      <name val="Arial"/>
      <family val="2"/>
    </font>
    <font>
      <sz val="10"/>
      <color theme="1" tint="-0.499984740745262"/>
      <name val="Arial"/>
      <family val="2"/>
    </font>
    <font>
      <sz val="10"/>
      <color theme="4"/>
      <name val="Arial"/>
      <family val="2"/>
    </font>
    <font>
      <b/>
      <i/>
      <sz val="8"/>
      <color theme="1" tint="-0.499984740745262"/>
      <name val="Arial"/>
      <family val="2"/>
    </font>
    <font>
      <sz val="11"/>
      <color theme="1" tint="-0.499984740745262"/>
      <name val="Calibri"/>
      <family val="2"/>
      <scheme val="minor"/>
    </font>
    <font>
      <sz val="8"/>
      <color theme="1" tint="-0.499984740745262"/>
      <name val="Arial"/>
      <family val="2"/>
    </font>
    <font>
      <i/>
      <sz val="8"/>
      <color theme="1" tint="-0.499984740745262"/>
      <name val="Arial"/>
      <family val="2"/>
    </font>
    <font>
      <sz val="8"/>
      <color theme="4"/>
      <name val="Arial"/>
      <family val="2"/>
    </font>
    <font>
      <sz val="8"/>
      <color rgb="FFFF0000"/>
      <name val="Arial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sz val="8"/>
      <color theme="1" tint="-0.499984740745262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/>
    <xf numFmtId="0" fontId="7" fillId="0" borderId="0" xfId="1" applyFont="1" applyAlignment="1"/>
    <xf numFmtId="49" fontId="7" fillId="0" borderId="0" xfId="1" applyNumberFormat="1" applyFont="1" applyAlignment="1"/>
    <xf numFmtId="0" fontId="7" fillId="0" borderId="0" xfId="1" applyFont="1" applyAlignment="1">
      <alignment horizontal="center" vertical="center"/>
    </xf>
    <xf numFmtId="10" fontId="8" fillId="0" borderId="0" xfId="1" applyNumberFormat="1" applyFont="1" applyAlignment="1">
      <alignment horizontal="center" vertical="center"/>
    </xf>
    <xf numFmtId="0" fontId="7" fillId="0" borderId="0" xfId="1" applyFont="1"/>
    <xf numFmtId="10" fontId="4" fillId="0" borderId="0" xfId="1" applyNumberFormat="1" applyFont="1"/>
    <xf numFmtId="0" fontId="9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9" fontId="4" fillId="0" borderId="0" xfId="1" applyNumberFormat="1" applyFont="1"/>
    <xf numFmtId="9" fontId="4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/>
    </xf>
    <xf numFmtId="9" fontId="8" fillId="2" borderId="2" xfId="1" applyNumberFormat="1" applyFont="1" applyFill="1" applyBorder="1" applyAlignment="1">
      <alignment horizontal="center"/>
    </xf>
    <xf numFmtId="9" fontId="8" fillId="2" borderId="3" xfId="1" applyNumberFormat="1" applyFont="1" applyFill="1" applyBorder="1" applyAlignment="1">
      <alignment horizontal="center"/>
    </xf>
    <xf numFmtId="9" fontId="8" fillId="2" borderId="4" xfId="1" applyNumberFormat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9" fontId="14" fillId="2" borderId="1" xfId="1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5" fillId="0" borderId="0" xfId="1" applyFont="1" applyBorder="1" applyProtection="1"/>
    <xf numFmtId="0" fontId="8" fillId="0" borderId="0" xfId="1" applyFont="1" applyBorder="1" applyAlignment="1">
      <alignment horizontal="center"/>
    </xf>
    <xf numFmtId="0" fontId="15" fillId="0" borderId="0" xfId="1" applyNumberFormat="1" applyFont="1" applyBorder="1" applyAlignment="1">
      <alignment horizontal="center"/>
    </xf>
    <xf numFmtId="9" fontId="8" fillId="0" borderId="0" xfId="1" applyNumberFormat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</cellXfs>
  <cellStyles count="3">
    <cellStyle name="Normal" xfId="0" builtinId="0"/>
    <cellStyle name="Normal 2" xfId="1"/>
    <cellStyle name="Normal 3 5" xfId="2"/>
  </cellStyles>
  <dxfs count="44"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ont>
        <color theme="1" tint="0.39994506668294322"/>
      </font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de%20Distribution%20Table%20Master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1 - Input Data"/>
      <sheetName val="Step 2"/>
      <sheetName val="Step 3"/>
      <sheetName val="Step 4"/>
      <sheetName val="Step 5"/>
      <sheetName val="Step 6"/>
      <sheetName val="Table 1"/>
      <sheetName val="Table 2"/>
      <sheetName val="Table 3"/>
      <sheetName val="Table 4"/>
    </sheetNames>
    <sheetDataSet>
      <sheetData sheetId="0">
        <row r="4">
          <cell r="H4" t="str">
            <v>Spring 2016</v>
          </cell>
        </row>
      </sheetData>
      <sheetData sheetId="1"/>
      <sheetData sheetId="2"/>
      <sheetData sheetId="3"/>
      <sheetData sheetId="4">
        <row r="5">
          <cell r="A5" t="str">
            <v>ACCT</v>
          </cell>
          <cell r="B5" t="str">
            <v>2101</v>
          </cell>
          <cell r="C5" t="str">
            <v>Hybrid</v>
          </cell>
          <cell r="D5" t="str">
            <v>30H</v>
          </cell>
          <cell r="E5">
            <v>9</v>
          </cell>
          <cell r="F5">
            <v>12</v>
          </cell>
          <cell r="G5">
            <v>7</v>
          </cell>
          <cell r="I5">
            <v>3</v>
          </cell>
          <cell r="O5">
            <v>1</v>
          </cell>
          <cell r="R5">
            <v>32</v>
          </cell>
        </row>
        <row r="6">
          <cell r="C6" t="str">
            <v>Hybrid Total</v>
          </cell>
          <cell r="E6">
            <v>9</v>
          </cell>
          <cell r="F6">
            <v>12</v>
          </cell>
          <cell r="G6">
            <v>7</v>
          </cell>
          <cell r="I6">
            <v>3</v>
          </cell>
          <cell r="O6">
            <v>1</v>
          </cell>
          <cell r="R6">
            <v>32</v>
          </cell>
        </row>
        <row r="7">
          <cell r="B7" t="str">
            <v>2101 Total</v>
          </cell>
          <cell r="E7">
            <v>9</v>
          </cell>
          <cell r="F7">
            <v>12</v>
          </cell>
          <cell r="G7">
            <v>7</v>
          </cell>
          <cell r="I7">
            <v>3</v>
          </cell>
          <cell r="O7">
            <v>1</v>
          </cell>
          <cell r="R7">
            <v>32</v>
          </cell>
        </row>
        <row r="8">
          <cell r="B8" t="str">
            <v>2102</v>
          </cell>
          <cell r="C8" t="str">
            <v>Hybrid</v>
          </cell>
          <cell r="D8" t="str">
            <v>02H</v>
          </cell>
          <cell r="E8">
            <v>17</v>
          </cell>
          <cell r="F8">
            <v>12</v>
          </cell>
          <cell r="I8">
            <v>1</v>
          </cell>
          <cell r="R8">
            <v>30</v>
          </cell>
        </row>
        <row r="9">
          <cell r="C9" t="str">
            <v>Hybrid Total</v>
          </cell>
          <cell r="E9">
            <v>17</v>
          </cell>
          <cell r="F9">
            <v>12</v>
          </cell>
          <cell r="I9">
            <v>1</v>
          </cell>
          <cell r="R9">
            <v>30</v>
          </cell>
        </row>
        <row r="10">
          <cell r="B10" t="str">
            <v>2102 Total</v>
          </cell>
          <cell r="E10">
            <v>17</v>
          </cell>
          <cell r="F10">
            <v>12</v>
          </cell>
          <cell r="I10">
            <v>1</v>
          </cell>
          <cell r="R10">
            <v>30</v>
          </cell>
        </row>
        <row r="11">
          <cell r="B11" t="str">
            <v>3200</v>
          </cell>
          <cell r="C11" t="str">
            <v>Hybrid</v>
          </cell>
          <cell r="D11" t="str">
            <v>30H</v>
          </cell>
          <cell r="E11">
            <v>2</v>
          </cell>
          <cell r="F11">
            <v>2</v>
          </cell>
          <cell r="G11">
            <v>3</v>
          </cell>
          <cell r="H11">
            <v>1</v>
          </cell>
          <cell r="O11">
            <v>1</v>
          </cell>
          <cell r="R11">
            <v>9</v>
          </cell>
        </row>
        <row r="12">
          <cell r="C12" t="str">
            <v>Hybrid Total</v>
          </cell>
          <cell r="E12">
            <v>2</v>
          </cell>
          <cell r="F12">
            <v>2</v>
          </cell>
          <cell r="G12">
            <v>3</v>
          </cell>
          <cell r="H12">
            <v>1</v>
          </cell>
          <cell r="O12">
            <v>1</v>
          </cell>
          <cell r="R12">
            <v>9</v>
          </cell>
        </row>
        <row r="13">
          <cell r="B13" t="str">
            <v>3200 Total</v>
          </cell>
          <cell r="E13">
            <v>2</v>
          </cell>
          <cell r="F13">
            <v>2</v>
          </cell>
          <cell r="G13">
            <v>3</v>
          </cell>
          <cell r="H13">
            <v>1</v>
          </cell>
          <cell r="O13">
            <v>1</v>
          </cell>
          <cell r="R13">
            <v>9</v>
          </cell>
        </row>
        <row r="14">
          <cell r="B14" t="str">
            <v>3800</v>
          </cell>
          <cell r="C14" t="str">
            <v>Hybrid</v>
          </cell>
          <cell r="D14" t="str">
            <v>30H</v>
          </cell>
          <cell r="E14">
            <v>19</v>
          </cell>
          <cell r="F14">
            <v>5</v>
          </cell>
          <cell r="G14">
            <v>3</v>
          </cell>
          <cell r="H14">
            <v>1</v>
          </cell>
          <cell r="O14">
            <v>5</v>
          </cell>
          <cell r="R14">
            <v>33</v>
          </cell>
        </row>
        <row r="15">
          <cell r="C15" t="str">
            <v>Hybrid Total</v>
          </cell>
          <cell r="E15">
            <v>19</v>
          </cell>
          <cell r="F15">
            <v>5</v>
          </cell>
          <cell r="G15">
            <v>3</v>
          </cell>
          <cell r="H15">
            <v>1</v>
          </cell>
          <cell r="O15">
            <v>5</v>
          </cell>
          <cell r="R15">
            <v>33</v>
          </cell>
        </row>
        <row r="16">
          <cell r="B16" t="str">
            <v>3800 Total</v>
          </cell>
          <cell r="E16">
            <v>19</v>
          </cell>
          <cell r="F16">
            <v>5</v>
          </cell>
          <cell r="G16">
            <v>3</v>
          </cell>
          <cell r="H16">
            <v>1</v>
          </cell>
          <cell r="O16">
            <v>5</v>
          </cell>
          <cell r="R16">
            <v>33</v>
          </cell>
        </row>
        <row r="17">
          <cell r="B17" t="str">
            <v>4400</v>
          </cell>
          <cell r="C17" t="str">
            <v>Hybrid</v>
          </cell>
          <cell r="D17" t="str">
            <v>30H</v>
          </cell>
          <cell r="E17">
            <v>3</v>
          </cell>
          <cell r="F17">
            <v>13</v>
          </cell>
          <cell r="G17">
            <v>5</v>
          </cell>
          <cell r="I17">
            <v>2</v>
          </cell>
          <cell r="O17">
            <v>1</v>
          </cell>
          <cell r="R17">
            <v>24</v>
          </cell>
        </row>
        <row r="18">
          <cell r="C18" t="str">
            <v>Hybrid Total</v>
          </cell>
          <cell r="E18">
            <v>3</v>
          </cell>
          <cell r="F18">
            <v>13</v>
          </cell>
          <cell r="G18">
            <v>5</v>
          </cell>
          <cell r="I18">
            <v>2</v>
          </cell>
          <cell r="O18">
            <v>1</v>
          </cell>
          <cell r="R18">
            <v>24</v>
          </cell>
        </row>
        <row r="19">
          <cell r="B19" t="str">
            <v>4400 Total</v>
          </cell>
          <cell r="E19">
            <v>3</v>
          </cell>
          <cell r="F19">
            <v>13</v>
          </cell>
          <cell r="G19">
            <v>5</v>
          </cell>
          <cell r="I19">
            <v>2</v>
          </cell>
          <cell r="O19">
            <v>1</v>
          </cell>
          <cell r="R19">
            <v>24</v>
          </cell>
        </row>
        <row r="20">
          <cell r="A20" t="str">
            <v>ACCT Total</v>
          </cell>
          <cell r="E20">
            <v>50</v>
          </cell>
          <cell r="F20">
            <v>44</v>
          </cell>
          <cell r="G20">
            <v>18</v>
          </cell>
          <cell r="H20">
            <v>2</v>
          </cell>
          <cell r="I20">
            <v>6</v>
          </cell>
          <cell r="O20">
            <v>8</v>
          </cell>
          <cell r="R20">
            <v>128</v>
          </cell>
        </row>
        <row r="21">
          <cell r="A21" t="str">
            <v>ALHT</v>
          </cell>
          <cell r="B21" t="str">
            <v>1110</v>
          </cell>
          <cell r="C21" t="str">
            <v>Hybrid</v>
          </cell>
          <cell r="D21" t="str">
            <v>01H</v>
          </cell>
          <cell r="E21">
            <v>14</v>
          </cell>
          <cell r="F21">
            <v>3</v>
          </cell>
          <cell r="G21">
            <v>1</v>
          </cell>
          <cell r="I21">
            <v>1</v>
          </cell>
          <cell r="O21">
            <v>1</v>
          </cell>
          <cell r="P21">
            <v>1</v>
          </cell>
          <cell r="R21">
            <v>21</v>
          </cell>
        </row>
        <row r="22">
          <cell r="C22" t="str">
            <v>Hybrid Total</v>
          </cell>
          <cell r="E22">
            <v>14</v>
          </cell>
          <cell r="F22">
            <v>3</v>
          </cell>
          <cell r="G22">
            <v>1</v>
          </cell>
          <cell r="I22">
            <v>1</v>
          </cell>
          <cell r="O22">
            <v>1</v>
          </cell>
          <cell r="P22">
            <v>1</v>
          </cell>
          <cell r="R22">
            <v>21</v>
          </cell>
        </row>
        <row r="23">
          <cell r="B23" t="str">
            <v>1110 Total</v>
          </cell>
          <cell r="E23">
            <v>14</v>
          </cell>
          <cell r="F23">
            <v>3</v>
          </cell>
          <cell r="G23">
            <v>1</v>
          </cell>
          <cell r="I23">
            <v>1</v>
          </cell>
          <cell r="O23">
            <v>1</v>
          </cell>
          <cell r="P23">
            <v>1</v>
          </cell>
          <cell r="R23">
            <v>21</v>
          </cell>
        </row>
        <row r="24">
          <cell r="B24" t="str">
            <v>1111</v>
          </cell>
          <cell r="C24" t="str">
            <v>Hybrid</v>
          </cell>
          <cell r="D24" t="str">
            <v>01H</v>
          </cell>
          <cell r="E24">
            <v>12</v>
          </cell>
          <cell r="F24">
            <v>3</v>
          </cell>
          <cell r="G24">
            <v>1</v>
          </cell>
          <cell r="H24">
            <v>1</v>
          </cell>
          <cell r="R24">
            <v>17</v>
          </cell>
        </row>
        <row r="25">
          <cell r="C25" t="str">
            <v>Hybrid Total</v>
          </cell>
          <cell r="E25">
            <v>12</v>
          </cell>
          <cell r="F25">
            <v>3</v>
          </cell>
          <cell r="G25">
            <v>1</v>
          </cell>
          <cell r="H25">
            <v>1</v>
          </cell>
          <cell r="R25">
            <v>17</v>
          </cell>
        </row>
        <row r="26">
          <cell r="B26" t="str">
            <v>1111 Total</v>
          </cell>
          <cell r="E26">
            <v>12</v>
          </cell>
          <cell r="F26">
            <v>3</v>
          </cell>
          <cell r="G26">
            <v>1</v>
          </cell>
          <cell r="H26">
            <v>1</v>
          </cell>
          <cell r="R26">
            <v>17</v>
          </cell>
        </row>
        <row r="27">
          <cell r="A27" t="str">
            <v>ALHT Total</v>
          </cell>
          <cell r="E27">
            <v>26</v>
          </cell>
          <cell r="F27">
            <v>6</v>
          </cell>
          <cell r="G27">
            <v>2</v>
          </cell>
          <cell r="H27">
            <v>1</v>
          </cell>
          <cell r="I27">
            <v>1</v>
          </cell>
          <cell r="O27">
            <v>1</v>
          </cell>
          <cell r="P27">
            <v>1</v>
          </cell>
          <cell r="R27">
            <v>38</v>
          </cell>
        </row>
        <row r="28">
          <cell r="A28" t="str">
            <v>BIOL</v>
          </cell>
          <cell r="B28" t="str">
            <v>1107K</v>
          </cell>
          <cell r="C28" t="str">
            <v>Hybrid</v>
          </cell>
          <cell r="D28" t="str">
            <v>08H</v>
          </cell>
          <cell r="E28">
            <v>12</v>
          </cell>
          <cell r="F28">
            <v>4</v>
          </cell>
          <cell r="G28">
            <v>6</v>
          </cell>
          <cell r="H28">
            <v>2</v>
          </cell>
          <cell r="I28">
            <v>2</v>
          </cell>
          <cell r="O28">
            <v>6</v>
          </cell>
          <cell r="R28">
            <v>32</v>
          </cell>
        </row>
        <row r="29">
          <cell r="C29" t="str">
            <v>Hybrid Total</v>
          </cell>
          <cell r="E29">
            <v>12</v>
          </cell>
          <cell r="F29">
            <v>4</v>
          </cell>
          <cell r="G29">
            <v>6</v>
          </cell>
          <cell r="H29">
            <v>2</v>
          </cell>
          <cell r="I29">
            <v>2</v>
          </cell>
          <cell r="O29">
            <v>6</v>
          </cell>
          <cell r="R29">
            <v>32</v>
          </cell>
        </row>
        <row r="30">
          <cell r="B30" t="str">
            <v>1107K Total</v>
          </cell>
          <cell r="E30">
            <v>12</v>
          </cell>
          <cell r="F30">
            <v>4</v>
          </cell>
          <cell r="G30">
            <v>6</v>
          </cell>
          <cell r="H30">
            <v>2</v>
          </cell>
          <cell r="I30">
            <v>2</v>
          </cell>
          <cell r="O30">
            <v>6</v>
          </cell>
          <cell r="R30">
            <v>32</v>
          </cell>
        </row>
        <row r="31">
          <cell r="B31" t="str">
            <v>2213K</v>
          </cell>
          <cell r="C31" t="str">
            <v>Hybrid</v>
          </cell>
          <cell r="D31" t="str">
            <v>31H</v>
          </cell>
          <cell r="E31">
            <v>5</v>
          </cell>
          <cell r="F31">
            <v>5</v>
          </cell>
          <cell r="G31">
            <v>1</v>
          </cell>
          <cell r="I31">
            <v>1</v>
          </cell>
          <cell r="R31">
            <v>12</v>
          </cell>
        </row>
        <row r="32">
          <cell r="C32" t="str">
            <v>Hybrid Total</v>
          </cell>
          <cell r="E32">
            <v>5</v>
          </cell>
          <cell r="F32">
            <v>5</v>
          </cell>
          <cell r="G32">
            <v>1</v>
          </cell>
          <cell r="I32">
            <v>1</v>
          </cell>
          <cell r="R32">
            <v>12</v>
          </cell>
        </row>
        <row r="33">
          <cell r="B33" t="str">
            <v>2213K Total</v>
          </cell>
          <cell r="E33">
            <v>5</v>
          </cell>
          <cell r="F33">
            <v>5</v>
          </cell>
          <cell r="G33">
            <v>1</v>
          </cell>
          <cell r="I33">
            <v>1</v>
          </cell>
          <cell r="R33">
            <v>12</v>
          </cell>
        </row>
        <row r="34">
          <cell r="B34" t="str">
            <v>3340K</v>
          </cell>
          <cell r="C34" t="str">
            <v>Hybrid</v>
          </cell>
          <cell r="D34" t="str">
            <v>01H</v>
          </cell>
          <cell r="E34">
            <v>16</v>
          </cell>
          <cell r="F34">
            <v>10</v>
          </cell>
          <cell r="G34">
            <v>2</v>
          </cell>
          <cell r="R34">
            <v>28</v>
          </cell>
        </row>
        <row r="35">
          <cell r="D35" t="str">
            <v>02H</v>
          </cell>
          <cell r="E35">
            <v>14</v>
          </cell>
          <cell r="F35">
            <v>7</v>
          </cell>
          <cell r="G35">
            <v>2</v>
          </cell>
          <cell r="I35">
            <v>1</v>
          </cell>
          <cell r="O35">
            <v>3</v>
          </cell>
          <cell r="R35">
            <v>27</v>
          </cell>
        </row>
        <row r="36">
          <cell r="C36" t="str">
            <v>Hybrid Total</v>
          </cell>
          <cell r="E36">
            <v>30</v>
          </cell>
          <cell r="F36">
            <v>17</v>
          </cell>
          <cell r="G36">
            <v>4</v>
          </cell>
          <cell r="I36">
            <v>1</v>
          </cell>
          <cell r="O36">
            <v>3</v>
          </cell>
          <cell r="R36">
            <v>55</v>
          </cell>
        </row>
        <row r="37">
          <cell r="B37" t="str">
            <v>3340K Total</v>
          </cell>
          <cell r="E37">
            <v>30</v>
          </cell>
          <cell r="F37">
            <v>17</v>
          </cell>
          <cell r="G37">
            <v>4</v>
          </cell>
          <cell r="I37">
            <v>1</v>
          </cell>
          <cell r="O37">
            <v>3</v>
          </cell>
          <cell r="R37">
            <v>55</v>
          </cell>
        </row>
        <row r="38">
          <cell r="A38" t="str">
            <v>BIOL Total</v>
          </cell>
          <cell r="E38">
            <v>47</v>
          </cell>
          <cell r="F38">
            <v>26</v>
          </cell>
          <cell r="G38">
            <v>11</v>
          </cell>
          <cell r="H38">
            <v>2</v>
          </cell>
          <cell r="I38">
            <v>4</v>
          </cell>
          <cell r="O38">
            <v>9</v>
          </cell>
          <cell r="R38">
            <v>99</v>
          </cell>
        </row>
        <row r="39">
          <cell r="A39" t="str">
            <v>BUSA</v>
          </cell>
          <cell r="B39" t="str">
            <v>3200</v>
          </cell>
          <cell r="C39" t="str">
            <v>Online</v>
          </cell>
          <cell r="D39" t="str">
            <v>01O</v>
          </cell>
          <cell r="E39">
            <v>7</v>
          </cell>
          <cell r="F39">
            <v>3</v>
          </cell>
          <cell r="I39">
            <v>3</v>
          </cell>
          <cell r="O39">
            <v>1</v>
          </cell>
          <cell r="R39">
            <v>14</v>
          </cell>
        </row>
        <row r="40">
          <cell r="C40" t="str">
            <v>Online Total</v>
          </cell>
          <cell r="E40">
            <v>7</v>
          </cell>
          <cell r="F40">
            <v>3</v>
          </cell>
          <cell r="I40">
            <v>3</v>
          </cell>
          <cell r="O40">
            <v>1</v>
          </cell>
          <cell r="R40">
            <v>14</v>
          </cell>
        </row>
        <row r="41">
          <cell r="B41" t="str">
            <v>3200 Total</v>
          </cell>
          <cell r="E41">
            <v>7</v>
          </cell>
          <cell r="F41">
            <v>3</v>
          </cell>
          <cell r="I41">
            <v>3</v>
          </cell>
          <cell r="O41">
            <v>1</v>
          </cell>
          <cell r="R41">
            <v>14</v>
          </cell>
        </row>
        <row r="42">
          <cell r="B42" t="str">
            <v>3701</v>
          </cell>
          <cell r="C42" t="str">
            <v>Online</v>
          </cell>
          <cell r="D42" t="str">
            <v>02O</v>
          </cell>
          <cell r="J42">
            <v>2</v>
          </cell>
          <cell r="M42">
            <v>15</v>
          </cell>
          <cell r="N42">
            <v>1</v>
          </cell>
          <cell r="O42">
            <v>1</v>
          </cell>
          <cell r="R42">
            <v>19</v>
          </cell>
        </row>
        <row r="43">
          <cell r="C43" t="str">
            <v>Online Total</v>
          </cell>
          <cell r="J43">
            <v>2</v>
          </cell>
          <cell r="M43">
            <v>15</v>
          </cell>
          <cell r="N43">
            <v>1</v>
          </cell>
          <cell r="O43">
            <v>1</v>
          </cell>
          <cell r="R43">
            <v>19</v>
          </cell>
        </row>
        <row r="44">
          <cell r="B44" t="str">
            <v>3701 Total</v>
          </cell>
          <cell r="J44">
            <v>2</v>
          </cell>
          <cell r="M44">
            <v>15</v>
          </cell>
          <cell r="N44">
            <v>1</v>
          </cell>
          <cell r="O44">
            <v>1</v>
          </cell>
          <cell r="R44">
            <v>19</v>
          </cell>
        </row>
        <row r="45">
          <cell r="A45" t="str">
            <v>BUSA Total</v>
          </cell>
          <cell r="E45">
            <v>7</v>
          </cell>
          <cell r="F45">
            <v>3</v>
          </cell>
          <cell r="I45">
            <v>3</v>
          </cell>
          <cell r="J45">
            <v>2</v>
          </cell>
          <cell r="M45">
            <v>15</v>
          </cell>
          <cell r="N45">
            <v>1</v>
          </cell>
          <cell r="O45">
            <v>2</v>
          </cell>
          <cell r="R45">
            <v>33</v>
          </cell>
        </row>
        <row r="46">
          <cell r="A46" t="str">
            <v>CAPS</v>
          </cell>
          <cell r="B46" t="str">
            <v>1101</v>
          </cell>
          <cell r="C46" t="str">
            <v>Hybrid</v>
          </cell>
          <cell r="D46" t="str">
            <v>01H</v>
          </cell>
          <cell r="E46">
            <v>14</v>
          </cell>
          <cell r="F46">
            <v>2</v>
          </cell>
          <cell r="G46">
            <v>1</v>
          </cell>
          <cell r="H46">
            <v>1</v>
          </cell>
          <cell r="I46">
            <v>5</v>
          </cell>
          <cell r="O46">
            <v>2</v>
          </cell>
          <cell r="R46">
            <v>25</v>
          </cell>
        </row>
        <row r="47">
          <cell r="D47" t="str">
            <v>02H</v>
          </cell>
          <cell r="E47">
            <v>8</v>
          </cell>
          <cell r="H47">
            <v>1</v>
          </cell>
          <cell r="R47">
            <v>9</v>
          </cell>
        </row>
        <row r="48">
          <cell r="C48" t="str">
            <v>Hybrid Total</v>
          </cell>
          <cell r="E48">
            <v>22</v>
          </cell>
          <cell r="F48">
            <v>2</v>
          </cell>
          <cell r="G48">
            <v>1</v>
          </cell>
          <cell r="H48">
            <v>2</v>
          </cell>
          <cell r="I48">
            <v>5</v>
          </cell>
          <cell r="O48">
            <v>2</v>
          </cell>
          <cell r="R48">
            <v>34</v>
          </cell>
        </row>
        <row r="49">
          <cell r="B49" t="str">
            <v>1101 Total</v>
          </cell>
          <cell r="E49">
            <v>22</v>
          </cell>
          <cell r="F49">
            <v>2</v>
          </cell>
          <cell r="G49">
            <v>1</v>
          </cell>
          <cell r="H49">
            <v>2</v>
          </cell>
          <cell r="I49">
            <v>5</v>
          </cell>
          <cell r="O49">
            <v>2</v>
          </cell>
          <cell r="R49">
            <v>34</v>
          </cell>
        </row>
        <row r="50">
          <cell r="B50" t="str">
            <v>1140</v>
          </cell>
          <cell r="C50" t="str">
            <v>Online</v>
          </cell>
          <cell r="D50" t="str">
            <v>01O</v>
          </cell>
          <cell r="E50">
            <v>14</v>
          </cell>
          <cell r="F50">
            <v>1</v>
          </cell>
          <cell r="I50">
            <v>1</v>
          </cell>
          <cell r="O50">
            <v>4</v>
          </cell>
          <cell r="R50">
            <v>20</v>
          </cell>
        </row>
        <row r="51">
          <cell r="C51" t="str">
            <v>Online Total</v>
          </cell>
          <cell r="E51">
            <v>14</v>
          </cell>
          <cell r="F51">
            <v>1</v>
          </cell>
          <cell r="I51">
            <v>1</v>
          </cell>
          <cell r="O51">
            <v>4</v>
          </cell>
          <cell r="R51">
            <v>20</v>
          </cell>
        </row>
        <row r="52">
          <cell r="B52" t="str">
            <v>1140 Total</v>
          </cell>
          <cell r="E52">
            <v>14</v>
          </cell>
          <cell r="F52">
            <v>1</v>
          </cell>
          <cell r="I52">
            <v>1</v>
          </cell>
          <cell r="O52">
            <v>4</v>
          </cell>
          <cell r="R52">
            <v>20</v>
          </cell>
        </row>
        <row r="53">
          <cell r="A53" t="str">
            <v>CAPS Total</v>
          </cell>
          <cell r="E53">
            <v>36</v>
          </cell>
          <cell r="F53">
            <v>3</v>
          </cell>
          <cell r="G53">
            <v>1</v>
          </cell>
          <cell r="H53">
            <v>2</v>
          </cell>
          <cell r="I53">
            <v>6</v>
          </cell>
          <cell r="O53">
            <v>6</v>
          </cell>
          <cell r="R53">
            <v>54</v>
          </cell>
        </row>
        <row r="54">
          <cell r="A54" t="str">
            <v>COMM</v>
          </cell>
          <cell r="B54" t="str">
            <v>3301</v>
          </cell>
          <cell r="C54" t="str">
            <v>Online</v>
          </cell>
          <cell r="D54" t="str">
            <v>02O</v>
          </cell>
          <cell r="E54">
            <v>4</v>
          </cell>
          <cell r="F54">
            <v>7</v>
          </cell>
          <cell r="G54">
            <v>1</v>
          </cell>
          <cell r="I54">
            <v>1</v>
          </cell>
          <cell r="J54">
            <v>1</v>
          </cell>
          <cell r="O54">
            <v>4</v>
          </cell>
          <cell r="R54">
            <v>18</v>
          </cell>
        </row>
        <row r="55">
          <cell r="C55" t="str">
            <v>Online Total</v>
          </cell>
          <cell r="E55">
            <v>4</v>
          </cell>
          <cell r="F55">
            <v>7</v>
          </cell>
          <cell r="G55">
            <v>1</v>
          </cell>
          <cell r="I55">
            <v>1</v>
          </cell>
          <cell r="J55">
            <v>1</v>
          </cell>
          <cell r="O55">
            <v>4</v>
          </cell>
          <cell r="R55">
            <v>18</v>
          </cell>
        </row>
        <row r="56">
          <cell r="B56" t="str">
            <v>3301 Total</v>
          </cell>
          <cell r="E56">
            <v>4</v>
          </cell>
          <cell r="F56">
            <v>7</v>
          </cell>
          <cell r="G56">
            <v>1</v>
          </cell>
          <cell r="I56">
            <v>1</v>
          </cell>
          <cell r="J56">
            <v>1</v>
          </cell>
          <cell r="O56">
            <v>4</v>
          </cell>
          <cell r="R56">
            <v>18</v>
          </cell>
        </row>
        <row r="57">
          <cell r="B57" t="str">
            <v>3900</v>
          </cell>
          <cell r="C57" t="str">
            <v>Hybrid</v>
          </cell>
          <cell r="D57" t="str">
            <v>01H</v>
          </cell>
          <cell r="E57">
            <v>6</v>
          </cell>
          <cell r="R57">
            <v>6</v>
          </cell>
        </row>
        <row r="58">
          <cell r="C58" t="str">
            <v>Hybrid Total</v>
          </cell>
          <cell r="E58">
            <v>6</v>
          </cell>
          <cell r="R58">
            <v>6</v>
          </cell>
        </row>
        <row r="59">
          <cell r="B59" t="str">
            <v>3900 Total</v>
          </cell>
          <cell r="E59">
            <v>6</v>
          </cell>
          <cell r="R59">
            <v>6</v>
          </cell>
        </row>
        <row r="60">
          <cell r="A60" t="str">
            <v>COMM Total</v>
          </cell>
          <cell r="E60">
            <v>10</v>
          </cell>
          <cell r="F60">
            <v>7</v>
          </cell>
          <cell r="G60">
            <v>1</v>
          </cell>
          <cell r="I60">
            <v>1</v>
          </cell>
          <cell r="J60">
            <v>1</v>
          </cell>
          <cell r="O60">
            <v>4</v>
          </cell>
          <cell r="R60">
            <v>24</v>
          </cell>
        </row>
        <row r="61">
          <cell r="A61" t="str">
            <v>CRJU</v>
          </cell>
          <cell r="B61" t="str">
            <v>4800</v>
          </cell>
          <cell r="C61" t="str">
            <v>Hybrid</v>
          </cell>
          <cell r="D61" t="str">
            <v>01H</v>
          </cell>
          <cell r="E61">
            <v>10</v>
          </cell>
          <cell r="F61">
            <v>1</v>
          </cell>
          <cell r="R61">
            <v>11</v>
          </cell>
        </row>
        <row r="62">
          <cell r="D62" t="str">
            <v>02H</v>
          </cell>
          <cell r="E62">
            <v>9</v>
          </cell>
          <cell r="F62">
            <v>1</v>
          </cell>
          <cell r="R62">
            <v>10</v>
          </cell>
        </row>
        <row r="63">
          <cell r="C63" t="str">
            <v>Hybrid Total</v>
          </cell>
          <cell r="E63">
            <v>19</v>
          </cell>
          <cell r="F63">
            <v>2</v>
          </cell>
          <cell r="R63">
            <v>21</v>
          </cell>
        </row>
        <row r="64">
          <cell r="B64" t="str">
            <v>4800 Total</v>
          </cell>
          <cell r="E64">
            <v>19</v>
          </cell>
          <cell r="F64">
            <v>2</v>
          </cell>
          <cell r="R64">
            <v>21</v>
          </cell>
        </row>
        <row r="65">
          <cell r="B65" t="str">
            <v>4200</v>
          </cell>
          <cell r="C65" t="str">
            <v>Online</v>
          </cell>
          <cell r="D65" t="str">
            <v>01O</v>
          </cell>
          <cell r="E65">
            <v>7</v>
          </cell>
          <cell r="F65">
            <v>3</v>
          </cell>
          <cell r="G65">
            <v>1</v>
          </cell>
          <cell r="I65">
            <v>1</v>
          </cell>
          <cell r="R65">
            <v>12</v>
          </cell>
        </row>
        <row r="66">
          <cell r="C66" t="str">
            <v>Online Total</v>
          </cell>
          <cell r="E66">
            <v>7</v>
          </cell>
          <cell r="F66">
            <v>3</v>
          </cell>
          <cell r="G66">
            <v>1</v>
          </cell>
          <cell r="I66">
            <v>1</v>
          </cell>
          <cell r="R66">
            <v>12</v>
          </cell>
        </row>
        <row r="67">
          <cell r="B67" t="str">
            <v>4200 Total</v>
          </cell>
          <cell r="E67">
            <v>7</v>
          </cell>
          <cell r="F67">
            <v>3</v>
          </cell>
          <cell r="G67">
            <v>1</v>
          </cell>
          <cell r="I67">
            <v>1</v>
          </cell>
          <cell r="R67">
            <v>12</v>
          </cell>
        </row>
        <row r="68">
          <cell r="B68" t="str">
            <v>3250</v>
          </cell>
          <cell r="C68" t="str">
            <v>Online</v>
          </cell>
          <cell r="D68" t="str">
            <v>01O</v>
          </cell>
          <cell r="E68">
            <v>11</v>
          </cell>
          <cell r="F68">
            <v>8</v>
          </cell>
          <cell r="G68">
            <v>1</v>
          </cell>
          <cell r="H68">
            <v>1</v>
          </cell>
          <cell r="I68">
            <v>1</v>
          </cell>
          <cell r="O68">
            <v>2</v>
          </cell>
          <cell r="R68">
            <v>24</v>
          </cell>
        </row>
        <row r="69">
          <cell r="C69" t="str">
            <v>Online Total</v>
          </cell>
          <cell r="E69">
            <v>11</v>
          </cell>
          <cell r="F69">
            <v>8</v>
          </cell>
          <cell r="G69">
            <v>1</v>
          </cell>
          <cell r="H69">
            <v>1</v>
          </cell>
          <cell r="I69">
            <v>1</v>
          </cell>
          <cell r="O69">
            <v>2</v>
          </cell>
          <cell r="R69">
            <v>24</v>
          </cell>
        </row>
        <row r="70">
          <cell r="B70" t="str">
            <v>3250 Total</v>
          </cell>
          <cell r="E70">
            <v>11</v>
          </cell>
          <cell r="F70">
            <v>8</v>
          </cell>
          <cell r="G70">
            <v>1</v>
          </cell>
          <cell r="H70">
            <v>1</v>
          </cell>
          <cell r="I70">
            <v>1</v>
          </cell>
          <cell r="O70">
            <v>2</v>
          </cell>
          <cell r="R70">
            <v>24</v>
          </cell>
        </row>
        <row r="71">
          <cell r="A71" t="str">
            <v>CRJU Total</v>
          </cell>
          <cell r="E71">
            <v>37</v>
          </cell>
          <cell r="F71">
            <v>13</v>
          </cell>
          <cell r="G71">
            <v>2</v>
          </cell>
          <cell r="H71">
            <v>1</v>
          </cell>
          <cell r="I71">
            <v>2</v>
          </cell>
          <cell r="O71">
            <v>2</v>
          </cell>
          <cell r="R71">
            <v>57</v>
          </cell>
        </row>
        <row r="72">
          <cell r="A72" t="str">
            <v>EDUC</v>
          </cell>
          <cell r="B72" t="str">
            <v>2110</v>
          </cell>
          <cell r="C72" t="str">
            <v>Hybrid</v>
          </cell>
          <cell r="D72" t="str">
            <v>01H</v>
          </cell>
          <cell r="E72">
            <v>23</v>
          </cell>
          <cell r="F72">
            <v>2</v>
          </cell>
          <cell r="I72">
            <v>1</v>
          </cell>
          <cell r="O72">
            <v>2</v>
          </cell>
          <cell r="R72">
            <v>28</v>
          </cell>
        </row>
        <row r="73">
          <cell r="D73" t="str">
            <v>02H</v>
          </cell>
          <cell r="E73">
            <v>22</v>
          </cell>
          <cell r="F73">
            <v>4</v>
          </cell>
          <cell r="G73">
            <v>2</v>
          </cell>
          <cell r="H73">
            <v>1</v>
          </cell>
          <cell r="O73">
            <v>1</v>
          </cell>
          <cell r="R73">
            <v>30</v>
          </cell>
        </row>
        <row r="74">
          <cell r="C74" t="str">
            <v>Hybrid Total</v>
          </cell>
          <cell r="E74">
            <v>45</v>
          </cell>
          <cell r="F74">
            <v>6</v>
          </cell>
          <cell r="G74">
            <v>2</v>
          </cell>
          <cell r="H74">
            <v>1</v>
          </cell>
          <cell r="I74">
            <v>1</v>
          </cell>
          <cell r="O74">
            <v>3</v>
          </cell>
          <cell r="R74">
            <v>58</v>
          </cell>
        </row>
        <row r="75">
          <cell r="B75" t="str">
            <v>2110 Total</v>
          </cell>
          <cell r="E75">
            <v>45</v>
          </cell>
          <cell r="F75">
            <v>6</v>
          </cell>
          <cell r="G75">
            <v>2</v>
          </cell>
          <cell r="H75">
            <v>1</v>
          </cell>
          <cell r="I75">
            <v>1</v>
          </cell>
          <cell r="O75">
            <v>3</v>
          </cell>
          <cell r="R75">
            <v>58</v>
          </cell>
        </row>
        <row r="76">
          <cell r="B76" t="str">
            <v>2130</v>
          </cell>
          <cell r="C76" t="str">
            <v>Hybrid</v>
          </cell>
          <cell r="D76" t="str">
            <v>02H</v>
          </cell>
          <cell r="E76">
            <v>20</v>
          </cell>
          <cell r="F76">
            <v>5</v>
          </cell>
          <cell r="H76">
            <v>1</v>
          </cell>
          <cell r="O76">
            <v>3</v>
          </cell>
          <cell r="R76">
            <v>29</v>
          </cell>
        </row>
        <row r="77">
          <cell r="C77" t="str">
            <v>Hybrid Total</v>
          </cell>
          <cell r="E77">
            <v>20</v>
          </cell>
          <cell r="F77">
            <v>5</v>
          </cell>
          <cell r="H77">
            <v>1</v>
          </cell>
          <cell r="O77">
            <v>3</v>
          </cell>
          <cell r="R77">
            <v>29</v>
          </cell>
        </row>
        <row r="78">
          <cell r="B78" t="str">
            <v>2130 Total</v>
          </cell>
          <cell r="E78">
            <v>20</v>
          </cell>
          <cell r="F78">
            <v>5</v>
          </cell>
          <cell r="H78">
            <v>1</v>
          </cell>
          <cell r="O78">
            <v>3</v>
          </cell>
          <cell r="R78">
            <v>29</v>
          </cell>
        </row>
        <row r="79">
          <cell r="B79" t="str">
            <v>3214</v>
          </cell>
          <cell r="C79" t="str">
            <v>Hybrid</v>
          </cell>
          <cell r="D79" t="str">
            <v>01H</v>
          </cell>
          <cell r="E79">
            <v>10</v>
          </cell>
          <cell r="R79">
            <v>10</v>
          </cell>
        </row>
        <row r="80">
          <cell r="C80" t="str">
            <v>Hybrid Total</v>
          </cell>
          <cell r="E80">
            <v>10</v>
          </cell>
          <cell r="R80">
            <v>10</v>
          </cell>
        </row>
        <row r="81">
          <cell r="B81" t="str">
            <v>3214 Total</v>
          </cell>
          <cell r="E81">
            <v>10</v>
          </cell>
          <cell r="R81">
            <v>10</v>
          </cell>
        </row>
        <row r="82">
          <cell r="A82" t="str">
            <v>EDUC Total</v>
          </cell>
          <cell r="E82">
            <v>75</v>
          </cell>
          <cell r="F82">
            <v>11</v>
          </cell>
          <cell r="G82">
            <v>2</v>
          </cell>
          <cell r="H82">
            <v>2</v>
          </cell>
          <cell r="I82">
            <v>1</v>
          </cell>
          <cell r="O82">
            <v>6</v>
          </cell>
          <cell r="R82">
            <v>97</v>
          </cell>
        </row>
        <row r="83">
          <cell r="A83" t="str">
            <v>ELCT</v>
          </cell>
          <cell r="B83" t="str">
            <v>2120</v>
          </cell>
          <cell r="C83" t="str">
            <v>Online</v>
          </cell>
          <cell r="D83" t="str">
            <v>01O</v>
          </cell>
          <cell r="E83">
            <v>10</v>
          </cell>
          <cell r="F83">
            <v>11</v>
          </cell>
          <cell r="I83">
            <v>2</v>
          </cell>
          <cell r="L83">
            <v>1</v>
          </cell>
          <cell r="O83">
            <v>3</v>
          </cell>
          <cell r="R83">
            <v>27</v>
          </cell>
        </row>
        <row r="84">
          <cell r="C84" t="str">
            <v>Online Total</v>
          </cell>
          <cell r="E84">
            <v>10</v>
          </cell>
          <cell r="F84">
            <v>11</v>
          </cell>
          <cell r="I84">
            <v>2</v>
          </cell>
          <cell r="L84">
            <v>1</v>
          </cell>
          <cell r="O84">
            <v>3</v>
          </cell>
          <cell r="R84">
            <v>27</v>
          </cell>
        </row>
        <row r="85">
          <cell r="B85" t="str">
            <v>2120 Total</v>
          </cell>
          <cell r="E85">
            <v>10</v>
          </cell>
          <cell r="F85">
            <v>11</v>
          </cell>
          <cell r="I85">
            <v>2</v>
          </cell>
          <cell r="L85">
            <v>1</v>
          </cell>
          <cell r="O85">
            <v>3</v>
          </cell>
          <cell r="R85">
            <v>27</v>
          </cell>
        </row>
        <row r="86">
          <cell r="A86" t="str">
            <v>ELCT Total</v>
          </cell>
          <cell r="E86">
            <v>10</v>
          </cell>
          <cell r="F86">
            <v>11</v>
          </cell>
          <cell r="I86">
            <v>2</v>
          </cell>
          <cell r="L86">
            <v>1</v>
          </cell>
          <cell r="O86">
            <v>3</v>
          </cell>
          <cell r="R86">
            <v>27</v>
          </cell>
        </row>
        <row r="87">
          <cell r="A87" t="str">
            <v>ENGL</v>
          </cell>
          <cell r="B87" t="str">
            <v>1101</v>
          </cell>
          <cell r="C87" t="str">
            <v>Hybrid</v>
          </cell>
          <cell r="D87" t="str">
            <v>07H</v>
          </cell>
          <cell r="E87">
            <v>2</v>
          </cell>
          <cell r="F87">
            <v>7</v>
          </cell>
          <cell r="G87">
            <v>5</v>
          </cell>
          <cell r="H87">
            <v>2</v>
          </cell>
          <cell r="I87">
            <v>6</v>
          </cell>
          <cell r="O87">
            <v>3</v>
          </cell>
          <cell r="R87">
            <v>25</v>
          </cell>
        </row>
        <row r="88">
          <cell r="C88" t="str">
            <v>Hybrid Total</v>
          </cell>
          <cell r="E88">
            <v>2</v>
          </cell>
          <cell r="F88">
            <v>7</v>
          </cell>
          <cell r="G88">
            <v>5</v>
          </cell>
          <cell r="H88">
            <v>2</v>
          </cell>
          <cell r="I88">
            <v>6</v>
          </cell>
          <cell r="O88">
            <v>3</v>
          </cell>
          <cell r="R88">
            <v>25</v>
          </cell>
        </row>
        <row r="89">
          <cell r="B89" t="str">
            <v>1101 Total</v>
          </cell>
          <cell r="E89">
            <v>2</v>
          </cell>
          <cell r="F89">
            <v>7</v>
          </cell>
          <cell r="G89">
            <v>5</v>
          </cell>
          <cell r="H89">
            <v>2</v>
          </cell>
          <cell r="I89">
            <v>6</v>
          </cell>
          <cell r="O89">
            <v>3</v>
          </cell>
          <cell r="R89">
            <v>25</v>
          </cell>
        </row>
        <row r="90">
          <cell r="B90" t="str">
            <v>1102</v>
          </cell>
          <cell r="C90" t="str">
            <v>Hybrid</v>
          </cell>
          <cell r="D90" t="str">
            <v>56H</v>
          </cell>
          <cell r="E90">
            <v>25</v>
          </cell>
          <cell r="I90">
            <v>2</v>
          </cell>
          <cell r="R90">
            <v>27</v>
          </cell>
        </row>
        <row r="91">
          <cell r="C91" t="str">
            <v>Hybrid Total</v>
          </cell>
          <cell r="E91">
            <v>25</v>
          </cell>
          <cell r="I91">
            <v>2</v>
          </cell>
          <cell r="R91">
            <v>27</v>
          </cell>
        </row>
        <row r="92">
          <cell r="C92" t="str">
            <v>Online</v>
          </cell>
          <cell r="D92" t="str">
            <v>13O</v>
          </cell>
          <cell r="E92">
            <v>14</v>
          </cell>
          <cell r="F92">
            <v>5</v>
          </cell>
          <cell r="I92">
            <v>3</v>
          </cell>
          <cell r="J92">
            <v>2</v>
          </cell>
          <cell r="R92">
            <v>24</v>
          </cell>
        </row>
        <row r="93">
          <cell r="C93" t="str">
            <v>Online Total</v>
          </cell>
          <cell r="E93">
            <v>14</v>
          </cell>
          <cell r="F93">
            <v>5</v>
          </cell>
          <cell r="I93">
            <v>3</v>
          </cell>
          <cell r="J93">
            <v>2</v>
          </cell>
          <cell r="R93">
            <v>24</v>
          </cell>
        </row>
        <row r="94">
          <cell r="B94" t="str">
            <v>1102 Total</v>
          </cell>
          <cell r="E94">
            <v>39</v>
          </cell>
          <cell r="F94">
            <v>5</v>
          </cell>
          <cell r="I94">
            <v>5</v>
          </cell>
          <cell r="J94">
            <v>2</v>
          </cell>
          <cell r="R94">
            <v>51</v>
          </cell>
        </row>
        <row r="95">
          <cell r="B95" t="str">
            <v>2112</v>
          </cell>
          <cell r="C95" t="str">
            <v>Hybrid</v>
          </cell>
          <cell r="D95" t="str">
            <v>55H</v>
          </cell>
          <cell r="E95">
            <v>8</v>
          </cell>
          <cell r="F95">
            <v>1</v>
          </cell>
          <cell r="R95">
            <v>9</v>
          </cell>
        </row>
        <row r="96">
          <cell r="C96" t="str">
            <v>Hybrid Total</v>
          </cell>
          <cell r="E96">
            <v>8</v>
          </cell>
          <cell r="F96">
            <v>1</v>
          </cell>
          <cell r="R96">
            <v>9</v>
          </cell>
        </row>
        <row r="97">
          <cell r="B97" t="str">
            <v>2112 Total</v>
          </cell>
          <cell r="E97">
            <v>8</v>
          </cell>
          <cell r="F97">
            <v>1</v>
          </cell>
          <cell r="R97">
            <v>9</v>
          </cell>
        </row>
        <row r="98">
          <cell r="B98" t="str">
            <v>2130</v>
          </cell>
          <cell r="C98" t="str">
            <v>Hybrid</v>
          </cell>
          <cell r="D98" t="str">
            <v>01H</v>
          </cell>
          <cell r="E98">
            <v>8</v>
          </cell>
          <cell r="F98">
            <v>8</v>
          </cell>
          <cell r="G98">
            <v>5</v>
          </cell>
          <cell r="H98">
            <v>4</v>
          </cell>
          <cell r="I98">
            <v>4</v>
          </cell>
          <cell r="O98">
            <v>4</v>
          </cell>
          <cell r="R98">
            <v>33</v>
          </cell>
        </row>
        <row r="99">
          <cell r="C99" t="str">
            <v>Hybrid Total</v>
          </cell>
          <cell r="E99">
            <v>8</v>
          </cell>
          <cell r="F99">
            <v>8</v>
          </cell>
          <cell r="G99">
            <v>5</v>
          </cell>
          <cell r="H99">
            <v>4</v>
          </cell>
          <cell r="I99">
            <v>4</v>
          </cell>
          <cell r="O99">
            <v>4</v>
          </cell>
          <cell r="R99">
            <v>33</v>
          </cell>
        </row>
        <row r="100">
          <cell r="B100" t="str">
            <v>2130 Total</v>
          </cell>
          <cell r="E100">
            <v>8</v>
          </cell>
          <cell r="F100">
            <v>8</v>
          </cell>
          <cell r="G100">
            <v>5</v>
          </cell>
          <cell r="H100">
            <v>4</v>
          </cell>
          <cell r="I100">
            <v>4</v>
          </cell>
          <cell r="O100">
            <v>4</v>
          </cell>
          <cell r="R100">
            <v>33</v>
          </cell>
        </row>
        <row r="101">
          <cell r="A101" t="str">
            <v>ENGL Total</v>
          </cell>
          <cell r="E101">
            <v>57</v>
          </cell>
          <cell r="F101">
            <v>21</v>
          </cell>
          <cell r="G101">
            <v>10</v>
          </cell>
          <cell r="H101">
            <v>6</v>
          </cell>
          <cell r="I101">
            <v>15</v>
          </cell>
          <cell r="J101">
            <v>2</v>
          </cell>
          <cell r="O101">
            <v>7</v>
          </cell>
          <cell r="R101">
            <v>118</v>
          </cell>
        </row>
        <row r="102">
          <cell r="A102" t="str">
            <v>FINC</v>
          </cell>
          <cell r="B102" t="str">
            <v>3056</v>
          </cell>
          <cell r="C102" t="str">
            <v>Online</v>
          </cell>
          <cell r="D102" t="str">
            <v>02O</v>
          </cell>
          <cell r="E102">
            <v>10</v>
          </cell>
          <cell r="F102">
            <v>9</v>
          </cell>
          <cell r="G102">
            <v>2</v>
          </cell>
          <cell r="H102">
            <v>1</v>
          </cell>
          <cell r="I102">
            <v>2</v>
          </cell>
          <cell r="O102">
            <v>2</v>
          </cell>
          <cell r="R102">
            <v>26</v>
          </cell>
        </row>
        <row r="103">
          <cell r="C103" t="str">
            <v>Online Total</v>
          </cell>
          <cell r="E103">
            <v>10</v>
          </cell>
          <cell r="F103">
            <v>9</v>
          </cell>
          <cell r="G103">
            <v>2</v>
          </cell>
          <cell r="H103">
            <v>1</v>
          </cell>
          <cell r="I103">
            <v>2</v>
          </cell>
          <cell r="O103">
            <v>2</v>
          </cell>
          <cell r="R103">
            <v>26</v>
          </cell>
        </row>
        <row r="104">
          <cell r="B104" t="str">
            <v>3056 Total</v>
          </cell>
          <cell r="E104">
            <v>10</v>
          </cell>
          <cell r="F104">
            <v>9</v>
          </cell>
          <cell r="G104">
            <v>2</v>
          </cell>
          <cell r="H104">
            <v>1</v>
          </cell>
          <cell r="I104">
            <v>2</v>
          </cell>
          <cell r="O104">
            <v>2</v>
          </cell>
          <cell r="R104">
            <v>26</v>
          </cell>
        </row>
        <row r="105">
          <cell r="A105" t="str">
            <v>FINC Total</v>
          </cell>
          <cell r="E105">
            <v>10</v>
          </cell>
          <cell r="F105">
            <v>9</v>
          </cell>
          <cell r="G105">
            <v>2</v>
          </cell>
          <cell r="H105">
            <v>1</v>
          </cell>
          <cell r="I105">
            <v>2</v>
          </cell>
          <cell r="O105">
            <v>2</v>
          </cell>
          <cell r="R105">
            <v>26</v>
          </cell>
        </row>
        <row r="106">
          <cell r="A106" t="str">
            <v>GEOL</v>
          </cell>
          <cell r="B106" t="str">
            <v>1121K</v>
          </cell>
          <cell r="C106" t="str">
            <v>Hybrid</v>
          </cell>
          <cell r="D106" t="str">
            <v>30H</v>
          </cell>
          <cell r="E106">
            <v>6</v>
          </cell>
          <cell r="F106">
            <v>12</v>
          </cell>
          <cell r="G106">
            <v>3</v>
          </cell>
          <cell r="H106">
            <v>3</v>
          </cell>
          <cell r="I106">
            <v>3</v>
          </cell>
          <cell r="O106">
            <v>1</v>
          </cell>
          <cell r="R106">
            <v>28</v>
          </cell>
        </row>
        <row r="107">
          <cell r="C107" t="str">
            <v>Hybrid Total</v>
          </cell>
          <cell r="E107">
            <v>6</v>
          </cell>
          <cell r="F107">
            <v>12</v>
          </cell>
          <cell r="G107">
            <v>3</v>
          </cell>
          <cell r="H107">
            <v>3</v>
          </cell>
          <cell r="I107">
            <v>3</v>
          </cell>
          <cell r="O107">
            <v>1</v>
          </cell>
          <cell r="R107">
            <v>28</v>
          </cell>
        </row>
        <row r="108">
          <cell r="B108" t="str">
            <v>1121K Total</v>
          </cell>
          <cell r="E108">
            <v>6</v>
          </cell>
          <cell r="F108">
            <v>12</v>
          </cell>
          <cell r="G108">
            <v>3</v>
          </cell>
          <cell r="H108">
            <v>3</v>
          </cell>
          <cell r="I108">
            <v>3</v>
          </cell>
          <cell r="O108">
            <v>1</v>
          </cell>
          <cell r="R108">
            <v>28</v>
          </cell>
        </row>
        <row r="109">
          <cell r="A109" t="str">
            <v>GEOL Total</v>
          </cell>
          <cell r="E109">
            <v>6</v>
          </cell>
          <cell r="F109">
            <v>12</v>
          </cell>
          <cell r="G109">
            <v>3</v>
          </cell>
          <cell r="H109">
            <v>3</v>
          </cell>
          <cell r="I109">
            <v>3</v>
          </cell>
          <cell r="O109">
            <v>1</v>
          </cell>
          <cell r="R109">
            <v>28</v>
          </cell>
        </row>
        <row r="110">
          <cell r="A110" t="str">
            <v>HIST</v>
          </cell>
          <cell r="B110" t="str">
            <v>2111</v>
          </cell>
          <cell r="C110" t="str">
            <v>Hybrid</v>
          </cell>
          <cell r="D110" t="str">
            <v>01H</v>
          </cell>
          <cell r="E110">
            <v>6</v>
          </cell>
          <cell r="F110">
            <v>13</v>
          </cell>
          <cell r="G110">
            <v>8</v>
          </cell>
          <cell r="H110">
            <v>3</v>
          </cell>
          <cell r="I110">
            <v>3</v>
          </cell>
          <cell r="O110">
            <v>4</v>
          </cell>
          <cell r="R110">
            <v>37</v>
          </cell>
        </row>
        <row r="111">
          <cell r="D111" t="str">
            <v>04H</v>
          </cell>
          <cell r="E111">
            <v>6</v>
          </cell>
          <cell r="F111">
            <v>17</v>
          </cell>
          <cell r="G111">
            <v>3</v>
          </cell>
          <cell r="H111">
            <v>3</v>
          </cell>
          <cell r="I111">
            <v>3</v>
          </cell>
          <cell r="O111">
            <v>2</v>
          </cell>
          <cell r="R111">
            <v>34</v>
          </cell>
        </row>
        <row r="112">
          <cell r="D112" t="str">
            <v>08H</v>
          </cell>
          <cell r="E112">
            <v>4</v>
          </cell>
          <cell r="F112">
            <v>10</v>
          </cell>
          <cell r="G112">
            <v>4</v>
          </cell>
          <cell r="H112">
            <v>4</v>
          </cell>
          <cell r="I112">
            <v>7</v>
          </cell>
          <cell r="O112">
            <v>4</v>
          </cell>
          <cell r="R112">
            <v>33</v>
          </cell>
        </row>
        <row r="113">
          <cell r="C113" t="str">
            <v>Hybrid Total</v>
          </cell>
          <cell r="E113">
            <v>16</v>
          </cell>
          <cell r="F113">
            <v>40</v>
          </cell>
          <cell r="G113">
            <v>15</v>
          </cell>
          <cell r="H113">
            <v>10</v>
          </cell>
          <cell r="I113">
            <v>13</v>
          </cell>
          <cell r="O113">
            <v>10</v>
          </cell>
          <cell r="R113">
            <v>104</v>
          </cell>
        </row>
        <row r="114">
          <cell r="B114" t="str">
            <v>2111 Total</v>
          </cell>
          <cell r="E114">
            <v>16</v>
          </cell>
          <cell r="F114">
            <v>40</v>
          </cell>
          <cell r="G114">
            <v>15</v>
          </cell>
          <cell r="H114">
            <v>10</v>
          </cell>
          <cell r="I114">
            <v>13</v>
          </cell>
          <cell r="O114">
            <v>10</v>
          </cell>
          <cell r="R114">
            <v>104</v>
          </cell>
        </row>
        <row r="115">
          <cell r="B115" t="str">
            <v>3000</v>
          </cell>
          <cell r="C115" t="str">
            <v>Hybrid</v>
          </cell>
          <cell r="D115" t="str">
            <v>01H</v>
          </cell>
          <cell r="E115">
            <v>4</v>
          </cell>
          <cell r="F115">
            <v>9</v>
          </cell>
          <cell r="G115">
            <v>4</v>
          </cell>
          <cell r="I115">
            <v>2</v>
          </cell>
          <cell r="O115">
            <v>6</v>
          </cell>
          <cell r="R115">
            <v>25</v>
          </cell>
        </row>
        <row r="116">
          <cell r="C116" t="str">
            <v>Hybrid Total</v>
          </cell>
          <cell r="E116">
            <v>4</v>
          </cell>
          <cell r="F116">
            <v>9</v>
          </cell>
          <cell r="G116">
            <v>4</v>
          </cell>
          <cell r="I116">
            <v>2</v>
          </cell>
          <cell r="O116">
            <v>6</v>
          </cell>
          <cell r="R116">
            <v>25</v>
          </cell>
        </row>
        <row r="117">
          <cell r="B117" t="str">
            <v>3000 Total</v>
          </cell>
          <cell r="E117">
            <v>4</v>
          </cell>
          <cell r="F117">
            <v>9</v>
          </cell>
          <cell r="G117">
            <v>4</v>
          </cell>
          <cell r="I117">
            <v>2</v>
          </cell>
          <cell r="O117">
            <v>6</v>
          </cell>
          <cell r="R117">
            <v>25</v>
          </cell>
        </row>
        <row r="118">
          <cell r="A118" t="str">
            <v>HIST Total</v>
          </cell>
          <cell r="E118">
            <v>20</v>
          </cell>
          <cell r="F118">
            <v>49</v>
          </cell>
          <cell r="G118">
            <v>19</v>
          </cell>
          <cell r="H118">
            <v>10</v>
          </cell>
          <cell r="I118">
            <v>15</v>
          </cell>
          <cell r="O118">
            <v>16</v>
          </cell>
          <cell r="R118">
            <v>129</v>
          </cell>
        </row>
        <row r="119">
          <cell r="A119" t="str">
            <v>HUMN</v>
          </cell>
          <cell r="B119" t="str">
            <v>1201</v>
          </cell>
          <cell r="C119" t="str">
            <v>Online</v>
          </cell>
          <cell r="D119" t="str">
            <v>04O</v>
          </cell>
          <cell r="E119">
            <v>4</v>
          </cell>
          <cell r="F119">
            <v>7</v>
          </cell>
          <cell r="I119">
            <v>1</v>
          </cell>
          <cell r="O119">
            <v>4</v>
          </cell>
          <cell r="R119">
            <v>16</v>
          </cell>
        </row>
        <row r="120">
          <cell r="C120" t="str">
            <v>Online Total</v>
          </cell>
          <cell r="E120">
            <v>4</v>
          </cell>
          <cell r="F120">
            <v>7</v>
          </cell>
          <cell r="I120">
            <v>1</v>
          </cell>
          <cell r="O120">
            <v>4</v>
          </cell>
          <cell r="R120">
            <v>16</v>
          </cell>
        </row>
        <row r="121">
          <cell r="B121" t="str">
            <v>1201 Total</v>
          </cell>
          <cell r="E121">
            <v>4</v>
          </cell>
          <cell r="F121">
            <v>7</v>
          </cell>
          <cell r="I121">
            <v>1</v>
          </cell>
          <cell r="O121">
            <v>4</v>
          </cell>
          <cell r="R121">
            <v>16</v>
          </cell>
        </row>
        <row r="122">
          <cell r="B122" t="str">
            <v>1300</v>
          </cell>
          <cell r="C122" t="str">
            <v>Online</v>
          </cell>
          <cell r="D122" t="str">
            <v>01O</v>
          </cell>
          <cell r="E122">
            <v>22</v>
          </cell>
          <cell r="F122">
            <v>6</v>
          </cell>
          <cell r="G122">
            <v>2</v>
          </cell>
          <cell r="I122">
            <v>1</v>
          </cell>
          <cell r="R122">
            <v>31</v>
          </cell>
        </row>
        <row r="123">
          <cell r="C123" t="str">
            <v>Online Total</v>
          </cell>
          <cell r="E123">
            <v>22</v>
          </cell>
          <cell r="F123">
            <v>6</v>
          </cell>
          <cell r="G123">
            <v>2</v>
          </cell>
          <cell r="I123">
            <v>1</v>
          </cell>
          <cell r="R123">
            <v>31</v>
          </cell>
        </row>
        <row r="124">
          <cell r="B124" t="str">
            <v>1300 Total</v>
          </cell>
          <cell r="E124">
            <v>22</v>
          </cell>
          <cell r="F124">
            <v>6</v>
          </cell>
          <cell r="G124">
            <v>2</v>
          </cell>
          <cell r="I124">
            <v>1</v>
          </cell>
          <cell r="R124">
            <v>31</v>
          </cell>
        </row>
        <row r="125">
          <cell r="A125" t="str">
            <v>HUMN Total</v>
          </cell>
          <cell r="E125">
            <v>26</v>
          </cell>
          <cell r="F125">
            <v>13</v>
          </cell>
          <cell r="G125">
            <v>2</v>
          </cell>
          <cell r="I125">
            <v>2</v>
          </cell>
          <cell r="O125">
            <v>4</v>
          </cell>
          <cell r="R125">
            <v>47</v>
          </cell>
        </row>
        <row r="126">
          <cell r="A126" t="str">
            <v>LPNS</v>
          </cell>
          <cell r="B126" t="str">
            <v>1103</v>
          </cell>
          <cell r="C126" t="str">
            <v>Online</v>
          </cell>
          <cell r="D126" t="str">
            <v>01O</v>
          </cell>
          <cell r="E126">
            <v>4</v>
          </cell>
          <cell r="F126">
            <v>5</v>
          </cell>
          <cell r="G126">
            <v>4</v>
          </cell>
          <cell r="I126">
            <v>5</v>
          </cell>
          <cell r="O126">
            <v>1</v>
          </cell>
          <cell r="R126">
            <v>19</v>
          </cell>
        </row>
        <row r="127">
          <cell r="C127" t="str">
            <v>Online Total</v>
          </cell>
          <cell r="E127">
            <v>4</v>
          </cell>
          <cell r="F127">
            <v>5</v>
          </cell>
          <cell r="G127">
            <v>4</v>
          </cell>
          <cell r="I127">
            <v>5</v>
          </cell>
          <cell r="O127">
            <v>1</v>
          </cell>
          <cell r="R127">
            <v>19</v>
          </cell>
        </row>
        <row r="128">
          <cell r="B128" t="str">
            <v>1103 Total</v>
          </cell>
          <cell r="E128">
            <v>4</v>
          </cell>
          <cell r="F128">
            <v>5</v>
          </cell>
          <cell r="G128">
            <v>4</v>
          </cell>
          <cell r="I128">
            <v>5</v>
          </cell>
          <cell r="O128">
            <v>1</v>
          </cell>
          <cell r="R128">
            <v>19</v>
          </cell>
        </row>
        <row r="129">
          <cell r="A129" t="str">
            <v>LPNS Total</v>
          </cell>
          <cell r="E129">
            <v>4</v>
          </cell>
          <cell r="F129">
            <v>5</v>
          </cell>
          <cell r="G129">
            <v>4</v>
          </cell>
          <cell r="I129">
            <v>5</v>
          </cell>
          <cell r="O129">
            <v>1</v>
          </cell>
          <cell r="R129">
            <v>19</v>
          </cell>
        </row>
        <row r="130">
          <cell r="A130" t="str">
            <v>MATH</v>
          </cell>
          <cell r="B130" t="str">
            <v>2253</v>
          </cell>
          <cell r="C130" t="str">
            <v>Online</v>
          </cell>
          <cell r="D130" t="str">
            <v>01O</v>
          </cell>
          <cell r="E130">
            <v>1</v>
          </cell>
          <cell r="F130">
            <v>2</v>
          </cell>
          <cell r="G130">
            <v>2</v>
          </cell>
          <cell r="I130">
            <v>2</v>
          </cell>
          <cell r="O130">
            <v>2</v>
          </cell>
          <cell r="R130">
            <v>9</v>
          </cell>
        </row>
        <row r="131">
          <cell r="C131" t="str">
            <v>Online Total</v>
          </cell>
          <cell r="E131">
            <v>1</v>
          </cell>
          <cell r="F131">
            <v>2</v>
          </cell>
          <cell r="G131">
            <v>2</v>
          </cell>
          <cell r="I131">
            <v>2</v>
          </cell>
          <cell r="O131">
            <v>2</v>
          </cell>
          <cell r="R131">
            <v>9</v>
          </cell>
        </row>
        <row r="132">
          <cell r="B132" t="str">
            <v>2253 Total</v>
          </cell>
          <cell r="E132">
            <v>1</v>
          </cell>
          <cell r="F132">
            <v>2</v>
          </cell>
          <cell r="G132">
            <v>2</v>
          </cell>
          <cell r="I132">
            <v>2</v>
          </cell>
          <cell r="O132">
            <v>2</v>
          </cell>
          <cell r="R132">
            <v>9</v>
          </cell>
        </row>
        <row r="133">
          <cell r="A133" t="str">
            <v>MATH Total</v>
          </cell>
          <cell r="E133">
            <v>1</v>
          </cell>
          <cell r="F133">
            <v>2</v>
          </cell>
          <cell r="G133">
            <v>2</v>
          </cell>
          <cell r="I133">
            <v>2</v>
          </cell>
          <cell r="O133">
            <v>2</v>
          </cell>
          <cell r="R133">
            <v>9</v>
          </cell>
        </row>
        <row r="134">
          <cell r="A134" t="str">
            <v>MGIS</v>
          </cell>
          <cell r="B134" t="str">
            <v>2201</v>
          </cell>
          <cell r="C134" t="str">
            <v>Hybrid</v>
          </cell>
          <cell r="D134" t="str">
            <v>03H</v>
          </cell>
          <cell r="E134">
            <v>10</v>
          </cell>
          <cell r="F134">
            <v>8</v>
          </cell>
          <cell r="G134">
            <v>4</v>
          </cell>
          <cell r="H134">
            <v>3</v>
          </cell>
          <cell r="I134">
            <v>3</v>
          </cell>
          <cell r="O134">
            <v>2</v>
          </cell>
          <cell r="R134">
            <v>30</v>
          </cell>
        </row>
        <row r="135">
          <cell r="D135" t="str">
            <v>04H</v>
          </cell>
          <cell r="E135">
            <v>8</v>
          </cell>
          <cell r="F135">
            <v>7</v>
          </cell>
          <cell r="G135">
            <v>3</v>
          </cell>
          <cell r="H135">
            <v>1</v>
          </cell>
          <cell r="I135">
            <v>3</v>
          </cell>
          <cell r="O135">
            <v>4</v>
          </cell>
          <cell r="R135">
            <v>26</v>
          </cell>
        </row>
        <row r="136">
          <cell r="C136" t="str">
            <v>Hybrid Total</v>
          </cell>
          <cell r="E136">
            <v>18</v>
          </cell>
          <cell r="F136">
            <v>15</v>
          </cell>
          <cell r="G136">
            <v>7</v>
          </cell>
          <cell r="H136">
            <v>4</v>
          </cell>
          <cell r="I136">
            <v>6</v>
          </cell>
          <cell r="O136">
            <v>6</v>
          </cell>
          <cell r="R136">
            <v>56</v>
          </cell>
        </row>
        <row r="137">
          <cell r="C137" t="str">
            <v>Online</v>
          </cell>
          <cell r="D137" t="str">
            <v>55O</v>
          </cell>
          <cell r="E137">
            <v>6</v>
          </cell>
          <cell r="F137">
            <v>5</v>
          </cell>
          <cell r="G137">
            <v>3</v>
          </cell>
          <cell r="H137">
            <v>5</v>
          </cell>
          <cell r="I137">
            <v>3</v>
          </cell>
          <cell r="O137">
            <v>1</v>
          </cell>
          <cell r="R137">
            <v>23</v>
          </cell>
        </row>
        <row r="138">
          <cell r="C138" t="str">
            <v>Online Total</v>
          </cell>
          <cell r="E138">
            <v>6</v>
          </cell>
          <cell r="F138">
            <v>5</v>
          </cell>
          <cell r="G138">
            <v>3</v>
          </cell>
          <cell r="H138">
            <v>5</v>
          </cell>
          <cell r="I138">
            <v>3</v>
          </cell>
          <cell r="O138">
            <v>1</v>
          </cell>
          <cell r="R138">
            <v>23</v>
          </cell>
        </row>
        <row r="139">
          <cell r="B139" t="str">
            <v>2201 Total</v>
          </cell>
          <cell r="E139">
            <v>24</v>
          </cell>
          <cell r="F139">
            <v>20</v>
          </cell>
          <cell r="G139">
            <v>10</v>
          </cell>
          <cell r="H139">
            <v>9</v>
          </cell>
          <cell r="I139">
            <v>9</v>
          </cell>
          <cell r="O139">
            <v>7</v>
          </cell>
          <cell r="R139">
            <v>79</v>
          </cell>
        </row>
        <row r="140">
          <cell r="B140" t="str">
            <v>3351</v>
          </cell>
          <cell r="C140" t="str">
            <v>Hybrid</v>
          </cell>
          <cell r="D140" t="str">
            <v>01H</v>
          </cell>
          <cell r="E140">
            <v>26</v>
          </cell>
          <cell r="F140">
            <v>5</v>
          </cell>
          <cell r="G140">
            <v>2</v>
          </cell>
          <cell r="H140">
            <v>1</v>
          </cell>
          <cell r="R140">
            <v>34</v>
          </cell>
        </row>
        <row r="141">
          <cell r="D141" t="str">
            <v>30H</v>
          </cell>
          <cell r="E141">
            <v>16</v>
          </cell>
          <cell r="F141">
            <v>10</v>
          </cell>
          <cell r="G141">
            <v>4</v>
          </cell>
          <cell r="O141">
            <v>3</v>
          </cell>
          <cell r="R141">
            <v>33</v>
          </cell>
        </row>
        <row r="142">
          <cell r="C142" t="str">
            <v>Hybrid Total</v>
          </cell>
          <cell r="E142">
            <v>42</v>
          </cell>
          <cell r="F142">
            <v>15</v>
          </cell>
          <cell r="G142">
            <v>6</v>
          </cell>
          <cell r="H142">
            <v>1</v>
          </cell>
          <cell r="O142">
            <v>3</v>
          </cell>
          <cell r="R142">
            <v>67</v>
          </cell>
        </row>
        <row r="143">
          <cell r="B143" t="str">
            <v>3351 Total</v>
          </cell>
          <cell r="E143">
            <v>42</v>
          </cell>
          <cell r="F143">
            <v>15</v>
          </cell>
          <cell r="G143">
            <v>6</v>
          </cell>
          <cell r="H143">
            <v>1</v>
          </cell>
          <cell r="O143">
            <v>3</v>
          </cell>
          <cell r="R143">
            <v>67</v>
          </cell>
        </row>
        <row r="144">
          <cell r="B144" t="str">
            <v>3390</v>
          </cell>
          <cell r="C144" t="str">
            <v>Hybrid</v>
          </cell>
          <cell r="D144" t="str">
            <v>01H</v>
          </cell>
          <cell r="E144">
            <v>10</v>
          </cell>
          <cell r="F144">
            <v>10</v>
          </cell>
          <cell r="G144">
            <v>6</v>
          </cell>
          <cell r="I144">
            <v>1</v>
          </cell>
          <cell r="R144">
            <v>27</v>
          </cell>
        </row>
        <row r="145">
          <cell r="C145" t="str">
            <v>Hybrid Total</v>
          </cell>
          <cell r="E145">
            <v>10</v>
          </cell>
          <cell r="F145">
            <v>10</v>
          </cell>
          <cell r="G145">
            <v>6</v>
          </cell>
          <cell r="I145">
            <v>1</v>
          </cell>
          <cell r="R145">
            <v>27</v>
          </cell>
        </row>
        <row r="146">
          <cell r="B146" t="str">
            <v>3390 Total</v>
          </cell>
          <cell r="E146">
            <v>10</v>
          </cell>
          <cell r="F146">
            <v>10</v>
          </cell>
          <cell r="G146">
            <v>6</v>
          </cell>
          <cell r="I146">
            <v>1</v>
          </cell>
          <cell r="R146">
            <v>27</v>
          </cell>
        </row>
        <row r="147">
          <cell r="A147" t="str">
            <v>MGIS Total</v>
          </cell>
          <cell r="E147">
            <v>76</v>
          </cell>
          <cell r="F147">
            <v>45</v>
          </cell>
          <cell r="G147">
            <v>22</v>
          </cell>
          <cell r="H147">
            <v>10</v>
          </cell>
          <cell r="I147">
            <v>10</v>
          </cell>
          <cell r="O147">
            <v>10</v>
          </cell>
          <cell r="R147">
            <v>173</v>
          </cell>
        </row>
        <row r="148">
          <cell r="A148" t="str">
            <v>MNGT</v>
          </cell>
          <cell r="B148" t="str">
            <v>3051</v>
          </cell>
          <cell r="C148" t="str">
            <v>Online</v>
          </cell>
          <cell r="D148" t="str">
            <v>02O</v>
          </cell>
          <cell r="E148">
            <v>20</v>
          </cell>
          <cell r="F148">
            <v>8</v>
          </cell>
          <cell r="G148">
            <v>2</v>
          </cell>
          <cell r="R148">
            <v>30</v>
          </cell>
        </row>
        <row r="149">
          <cell r="C149" t="str">
            <v>Online Total</v>
          </cell>
          <cell r="E149">
            <v>20</v>
          </cell>
          <cell r="F149">
            <v>8</v>
          </cell>
          <cell r="G149">
            <v>2</v>
          </cell>
          <cell r="R149">
            <v>30</v>
          </cell>
        </row>
        <row r="150">
          <cell r="B150" t="str">
            <v>3051 Total</v>
          </cell>
          <cell r="E150">
            <v>20</v>
          </cell>
          <cell r="F150">
            <v>8</v>
          </cell>
          <cell r="G150">
            <v>2</v>
          </cell>
          <cell r="R150">
            <v>30</v>
          </cell>
        </row>
        <row r="151">
          <cell r="B151" t="str">
            <v>4701</v>
          </cell>
          <cell r="C151" t="str">
            <v>Hybrid</v>
          </cell>
          <cell r="D151" t="str">
            <v>01H</v>
          </cell>
          <cell r="E151">
            <v>3</v>
          </cell>
          <cell r="F151">
            <v>12</v>
          </cell>
          <cell r="G151">
            <v>5</v>
          </cell>
          <cell r="R151">
            <v>20</v>
          </cell>
        </row>
        <row r="152">
          <cell r="C152" t="str">
            <v>Hybrid Total</v>
          </cell>
          <cell r="E152">
            <v>3</v>
          </cell>
          <cell r="F152">
            <v>12</v>
          </cell>
          <cell r="G152">
            <v>5</v>
          </cell>
          <cell r="R152">
            <v>20</v>
          </cell>
        </row>
        <row r="153">
          <cell r="B153" t="str">
            <v>4701 Total</v>
          </cell>
          <cell r="E153">
            <v>3</v>
          </cell>
          <cell r="F153">
            <v>12</v>
          </cell>
          <cell r="G153">
            <v>5</v>
          </cell>
          <cell r="R153">
            <v>20</v>
          </cell>
        </row>
        <row r="154">
          <cell r="B154" t="str">
            <v>4602</v>
          </cell>
          <cell r="C154" t="str">
            <v>Hybrid</v>
          </cell>
          <cell r="D154" t="str">
            <v>01H</v>
          </cell>
          <cell r="E154">
            <v>24</v>
          </cell>
          <cell r="F154">
            <v>7</v>
          </cell>
          <cell r="G154">
            <v>2</v>
          </cell>
          <cell r="H154">
            <v>1</v>
          </cell>
          <cell r="J154">
            <v>1</v>
          </cell>
          <cell r="R154">
            <v>35</v>
          </cell>
        </row>
        <row r="155">
          <cell r="D155" t="str">
            <v>30H</v>
          </cell>
          <cell r="E155">
            <v>10</v>
          </cell>
          <cell r="F155">
            <v>12</v>
          </cell>
          <cell r="G155">
            <v>4</v>
          </cell>
          <cell r="I155">
            <v>1</v>
          </cell>
          <cell r="R155">
            <v>27</v>
          </cell>
        </row>
        <row r="156">
          <cell r="C156" t="str">
            <v>Hybrid Total</v>
          </cell>
          <cell r="E156">
            <v>34</v>
          </cell>
          <cell r="F156">
            <v>19</v>
          </cell>
          <cell r="G156">
            <v>6</v>
          </cell>
          <cell r="H156">
            <v>1</v>
          </cell>
          <cell r="I156">
            <v>1</v>
          </cell>
          <cell r="J156">
            <v>1</v>
          </cell>
          <cell r="R156">
            <v>62</v>
          </cell>
        </row>
        <row r="157">
          <cell r="B157" t="str">
            <v>4602 Total</v>
          </cell>
          <cell r="E157">
            <v>34</v>
          </cell>
          <cell r="F157">
            <v>19</v>
          </cell>
          <cell r="G157">
            <v>6</v>
          </cell>
          <cell r="H157">
            <v>1</v>
          </cell>
          <cell r="I157">
            <v>1</v>
          </cell>
          <cell r="J157">
            <v>1</v>
          </cell>
          <cell r="R157">
            <v>62</v>
          </cell>
        </row>
        <row r="158">
          <cell r="A158" t="str">
            <v>MNGT Total</v>
          </cell>
          <cell r="E158">
            <v>57</v>
          </cell>
          <cell r="F158">
            <v>39</v>
          </cell>
          <cell r="G158">
            <v>13</v>
          </cell>
          <cell r="H158">
            <v>1</v>
          </cell>
          <cell r="I158">
            <v>1</v>
          </cell>
          <cell r="J158">
            <v>1</v>
          </cell>
          <cell r="R158">
            <v>112</v>
          </cell>
        </row>
        <row r="159">
          <cell r="A159" t="str">
            <v>MOAS</v>
          </cell>
          <cell r="B159" t="str">
            <v>1189</v>
          </cell>
          <cell r="C159" t="str">
            <v>Online</v>
          </cell>
          <cell r="D159" t="str">
            <v>01O</v>
          </cell>
          <cell r="E159">
            <v>10</v>
          </cell>
          <cell r="F159">
            <v>1</v>
          </cell>
          <cell r="R159">
            <v>11</v>
          </cell>
        </row>
        <row r="160">
          <cell r="C160" t="str">
            <v>Online Total</v>
          </cell>
          <cell r="E160">
            <v>10</v>
          </cell>
          <cell r="F160">
            <v>1</v>
          </cell>
          <cell r="R160">
            <v>11</v>
          </cell>
        </row>
        <row r="161">
          <cell r="B161" t="str">
            <v>1189 Total</v>
          </cell>
          <cell r="E161">
            <v>10</v>
          </cell>
          <cell r="F161">
            <v>1</v>
          </cell>
          <cell r="R161">
            <v>11</v>
          </cell>
        </row>
        <row r="162">
          <cell r="A162" t="str">
            <v>MOAS Total</v>
          </cell>
          <cell r="E162">
            <v>10</v>
          </cell>
          <cell r="F162">
            <v>1</v>
          </cell>
          <cell r="R162">
            <v>11</v>
          </cell>
        </row>
        <row r="163">
          <cell r="A163" t="str">
            <v>MUSC</v>
          </cell>
          <cell r="B163" t="str">
            <v>1100</v>
          </cell>
          <cell r="C163" t="str">
            <v>Hybrid</v>
          </cell>
          <cell r="D163" t="str">
            <v>02H</v>
          </cell>
          <cell r="E163">
            <v>9</v>
          </cell>
          <cell r="F163">
            <v>8</v>
          </cell>
          <cell r="G163">
            <v>5</v>
          </cell>
          <cell r="H163">
            <v>3</v>
          </cell>
          <cell r="I163">
            <v>2</v>
          </cell>
          <cell r="O163">
            <v>3</v>
          </cell>
          <cell r="R163">
            <v>30</v>
          </cell>
        </row>
        <row r="164">
          <cell r="C164" t="str">
            <v>Hybrid Total</v>
          </cell>
          <cell r="E164">
            <v>9</v>
          </cell>
          <cell r="F164">
            <v>8</v>
          </cell>
          <cell r="G164">
            <v>5</v>
          </cell>
          <cell r="H164">
            <v>3</v>
          </cell>
          <cell r="I164">
            <v>2</v>
          </cell>
          <cell r="O164">
            <v>3</v>
          </cell>
          <cell r="R164">
            <v>30</v>
          </cell>
        </row>
        <row r="165">
          <cell r="C165" t="str">
            <v>Online</v>
          </cell>
          <cell r="D165" t="str">
            <v>01O</v>
          </cell>
          <cell r="E165">
            <v>17</v>
          </cell>
          <cell r="F165">
            <v>8</v>
          </cell>
          <cell r="G165">
            <v>2</v>
          </cell>
          <cell r="I165">
            <v>1</v>
          </cell>
          <cell r="R165">
            <v>28</v>
          </cell>
        </row>
        <row r="166">
          <cell r="C166" t="str">
            <v>Online Total</v>
          </cell>
          <cell r="E166">
            <v>17</v>
          </cell>
          <cell r="F166">
            <v>8</v>
          </cell>
          <cell r="G166">
            <v>2</v>
          </cell>
          <cell r="I166">
            <v>1</v>
          </cell>
          <cell r="R166">
            <v>28</v>
          </cell>
        </row>
        <row r="167">
          <cell r="B167" t="str">
            <v>1100 Total</v>
          </cell>
          <cell r="E167">
            <v>26</v>
          </cell>
          <cell r="F167">
            <v>16</v>
          </cell>
          <cell r="G167">
            <v>7</v>
          </cell>
          <cell r="H167">
            <v>3</v>
          </cell>
          <cell r="I167">
            <v>3</v>
          </cell>
          <cell r="O167">
            <v>3</v>
          </cell>
          <cell r="R167">
            <v>58</v>
          </cell>
        </row>
        <row r="168">
          <cell r="A168" t="str">
            <v>MUSC Total</v>
          </cell>
          <cell r="E168">
            <v>26</v>
          </cell>
          <cell r="F168">
            <v>16</v>
          </cell>
          <cell r="G168">
            <v>7</v>
          </cell>
          <cell r="H168">
            <v>3</v>
          </cell>
          <cell r="I168">
            <v>3</v>
          </cell>
          <cell r="O168">
            <v>3</v>
          </cell>
          <cell r="R168">
            <v>58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6"/>
  <sheetViews>
    <sheetView tabSelected="1" workbookViewId="0">
      <selection activeCell="B63" sqref="B63"/>
    </sheetView>
  </sheetViews>
  <sheetFormatPr defaultColWidth="9.140625" defaultRowHeight="12.75" x14ac:dyDescent="0.2"/>
  <cols>
    <col min="1" max="1" width="10" style="14" bestFit="1" customWidth="1"/>
    <col min="2" max="2" width="7.140625" style="39" bestFit="1" customWidth="1"/>
    <col min="3" max="3" width="9.28515625" style="2" bestFit="1" customWidth="1"/>
    <col min="4" max="4" width="9.140625" style="2" bestFit="1" customWidth="1"/>
    <col min="5" max="5" width="11.7109375" style="2" bestFit="1" customWidth="1"/>
    <col min="6" max="6" width="7.28515625" style="16" bestFit="1" customWidth="1"/>
    <col min="7" max="7" width="7.42578125" style="16" bestFit="1" customWidth="1"/>
    <col min="8" max="10" width="4.42578125" style="2" hidden="1" customWidth="1"/>
    <col min="11" max="11" width="3.5703125" style="2" hidden="1" customWidth="1"/>
    <col min="12" max="12" width="4.42578125" style="2" hidden="1" customWidth="1"/>
    <col min="13" max="13" width="2.7109375" style="2" hidden="1" customWidth="1"/>
    <col min="14" max="14" width="3.5703125" style="2" hidden="1" customWidth="1"/>
    <col min="15" max="15" width="3" style="2" hidden="1" customWidth="1"/>
    <col min="16" max="16" width="4.42578125" style="2" hidden="1" customWidth="1"/>
    <col min="17" max="17" width="3.5703125" style="2" hidden="1" customWidth="1"/>
    <col min="18" max="18" width="4.42578125" style="2" hidden="1" customWidth="1"/>
    <col min="19" max="19" width="3.28515625" style="2" hidden="1" customWidth="1"/>
    <col min="20" max="20" width="3.42578125" style="2" hidden="1" customWidth="1"/>
    <col min="21" max="21" width="5.85546875" style="17" bestFit="1" customWidth="1"/>
    <col min="22" max="22" width="4.140625" style="17" bestFit="1" customWidth="1"/>
    <col min="23" max="23" width="5" style="17" bestFit="1" customWidth="1"/>
    <col min="24" max="24" width="4.140625" style="17" bestFit="1" customWidth="1"/>
    <col min="25" max="26" width="5" style="17" bestFit="1" customWidth="1"/>
    <col min="27" max="27" width="4.140625" style="17" bestFit="1" customWidth="1"/>
    <col min="28" max="28" width="3.28515625" style="17" bestFit="1" customWidth="1"/>
    <col min="29" max="29" width="5" style="17" bestFit="1" customWidth="1"/>
    <col min="30" max="32" width="4.140625" style="17" bestFit="1" customWidth="1"/>
    <col min="33" max="33" width="3.42578125" style="17" bestFit="1" customWidth="1"/>
    <col min="34" max="34" width="11.140625" style="18" bestFit="1" customWidth="1"/>
    <col min="35" max="35" width="10.140625" style="18" bestFit="1" customWidth="1"/>
    <col min="36" max="36" width="13" style="18" customWidth="1"/>
    <col min="37" max="37" width="14.42578125" style="18" bestFit="1" customWidth="1"/>
    <col min="38" max="50" width="9.140625" style="12"/>
    <col min="51" max="16384" width="9.140625" style="2"/>
  </cols>
  <sheetData>
    <row r="1" spans="1:51" x14ac:dyDescent="0.2">
      <c r="A1" s="1" t="str">
        <f>"Table 4 - Grade Distribution for "&amp;'[1]Step 1 - Input Data'!H4&amp;" (Distance Education Courses)"</f>
        <v>Table 4 - Grade Distribution for Spring 2016 (Distance Education Courses)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1" s="5" customForma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5" spans="1:51" ht="15" x14ac:dyDescent="0.25">
      <c r="A5" s="6" t="s">
        <v>2</v>
      </c>
      <c r="B5" s="7"/>
      <c r="C5" s="8"/>
      <c r="D5" s="7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0"/>
      <c r="AL5" s="10"/>
      <c r="AM5" s="11"/>
      <c r="AY5" s="12"/>
    </row>
    <row r="6" spans="1:51" ht="12.75" customHeight="1" x14ac:dyDescent="0.2">
      <c r="A6" s="13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Y6" s="12"/>
    </row>
    <row r="7" spans="1:5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1" x14ac:dyDescent="0.2">
      <c r="B9" s="15"/>
      <c r="F9" s="2"/>
      <c r="H9" s="16"/>
      <c r="U9" s="2"/>
      <c r="AH9" s="17"/>
      <c r="AL9" s="18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1" x14ac:dyDescent="0.2">
      <c r="B10" s="15"/>
      <c r="F10" s="2"/>
      <c r="H10" s="16"/>
      <c r="U10" s="2"/>
      <c r="AH10" s="17"/>
      <c r="AL10" s="18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1" x14ac:dyDescent="0.2">
      <c r="A11" s="19"/>
      <c r="B11" s="20"/>
      <c r="C11" s="21"/>
      <c r="D11" s="21"/>
      <c r="F11" s="22"/>
      <c r="G11" s="22"/>
      <c r="H11" s="23" t="s">
        <v>4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4" t="s">
        <v>5</v>
      </c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6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1" ht="45" x14ac:dyDescent="0.2">
      <c r="A12" s="27" t="s">
        <v>6</v>
      </c>
      <c r="B12" s="28" t="s">
        <v>7</v>
      </c>
      <c r="C12" s="29" t="s">
        <v>8</v>
      </c>
      <c r="D12" s="30" t="s">
        <v>9</v>
      </c>
      <c r="E12" s="30" t="s">
        <v>10</v>
      </c>
      <c r="F12" s="30" t="s">
        <v>11</v>
      </c>
      <c r="G12" s="29" t="s">
        <v>12</v>
      </c>
      <c r="H12" s="29" t="s">
        <v>13</v>
      </c>
      <c r="I12" s="29" t="s">
        <v>14</v>
      </c>
      <c r="J12" s="29" t="s">
        <v>15</v>
      </c>
      <c r="K12" s="29" t="s">
        <v>16</v>
      </c>
      <c r="L12" s="29" t="s">
        <v>17</v>
      </c>
      <c r="M12" s="29" t="s">
        <v>18</v>
      </c>
      <c r="N12" s="29" t="s">
        <v>19</v>
      </c>
      <c r="O12" s="29" t="s">
        <v>20</v>
      </c>
      <c r="P12" s="29" t="s">
        <v>21</v>
      </c>
      <c r="Q12" s="29" t="s">
        <v>22</v>
      </c>
      <c r="R12" s="29" t="s">
        <v>23</v>
      </c>
      <c r="S12" s="29" t="s">
        <v>24</v>
      </c>
      <c r="T12" s="29" t="s">
        <v>25</v>
      </c>
      <c r="U12" s="31" t="s">
        <v>13</v>
      </c>
      <c r="V12" s="31" t="s">
        <v>14</v>
      </c>
      <c r="W12" s="31" t="s">
        <v>15</v>
      </c>
      <c r="X12" s="31" t="s">
        <v>16</v>
      </c>
      <c r="Y12" s="31" t="s">
        <v>17</v>
      </c>
      <c r="Z12" s="31" t="s">
        <v>18</v>
      </c>
      <c r="AA12" s="31" t="s">
        <v>19</v>
      </c>
      <c r="AB12" s="31" t="s">
        <v>20</v>
      </c>
      <c r="AC12" s="31" t="s">
        <v>21</v>
      </c>
      <c r="AD12" s="31" t="s">
        <v>22</v>
      </c>
      <c r="AE12" s="31" t="s">
        <v>23</v>
      </c>
      <c r="AF12" s="31" t="s">
        <v>24</v>
      </c>
      <c r="AG12" s="31" t="s">
        <v>25</v>
      </c>
      <c r="AH12" s="32" t="s">
        <v>26</v>
      </c>
      <c r="AI12" s="32" t="s">
        <v>27</v>
      </c>
      <c r="AJ12" s="32" t="s">
        <v>28</v>
      </c>
      <c r="AK12" s="32" t="s">
        <v>29</v>
      </c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1" x14ac:dyDescent="0.2">
      <c r="A13" s="33" t="str">
        <f>IF($C13="Grand Total",COUNTIF($A12:$A$13,"►"),IF(AND(G13&lt;&gt;"",G13&gt;9), IF(U13&gt;=0.75,"►",""),""))</f>
        <v/>
      </c>
      <c r="B13" s="34" t="str">
        <f>IF($C13="Grand Total",COUNTIF($B12:$B$13,"►"),IF(AND(G13&lt;&gt;"",G13&gt;9), IF(OR(AI13&gt;=0.25,AJ13&gt;=0.25,AK13&gt;=0.33),"►",""),""))</f>
        <v/>
      </c>
      <c r="C13" s="35" t="str">
        <f>IF('[1]Step 5'!A5="","",'[1]Step 5'!A5)</f>
        <v>ACCT</v>
      </c>
      <c r="D13" s="35" t="str">
        <f>IF('[1]Step 5'!B5="","",'[1]Step 5'!B5)</f>
        <v>2101</v>
      </c>
      <c r="E13" s="35" t="str">
        <f>IF('[1]Step 5'!C5="","",'[1]Step 5'!C5)</f>
        <v>Hybrid</v>
      </c>
      <c r="F13" s="35" t="str">
        <f>IF('[1]Step 5'!D5="","",'[1]Step 5'!D5)</f>
        <v>30H</v>
      </c>
      <c r="G13" s="36">
        <f>IF('[1]Step 5'!R5="","",'[1]Step 5'!R5)</f>
        <v>32</v>
      </c>
      <c r="H13" s="37">
        <f>IF('[1]Step 5'!R5="","",'[1]Step 5'!E5)</f>
        <v>9</v>
      </c>
      <c r="I13" s="37">
        <f>IF('[1]Step 5'!R5="","",'[1]Step 5'!F5)</f>
        <v>12</v>
      </c>
      <c r="J13" s="37">
        <f>IF('[1]Step 5'!R5="","",'[1]Step 5'!G5)</f>
        <v>7</v>
      </c>
      <c r="K13" s="37">
        <f>IF('[1]Step 5'!R5="","",'[1]Step 5'!H5)</f>
        <v>0</v>
      </c>
      <c r="L13" s="37">
        <f>IF('[1]Step 5'!R5="","",'[1]Step 5'!I5)</f>
        <v>3</v>
      </c>
      <c r="M13" s="37">
        <f>IF('[1]Step 5'!R5="","",'[1]Step 5'!J5)</f>
        <v>0</v>
      </c>
      <c r="N13" s="37">
        <f>IF('[1]Step 5'!R5="","",'[1]Step 5'!K5)</f>
        <v>0</v>
      </c>
      <c r="O13" s="37">
        <f>IF('[1]Step 5'!R5="","",'[1]Step 5'!L5)</f>
        <v>0</v>
      </c>
      <c r="P13" s="37">
        <f>IF('[1]Step 5'!R5="","",'[1]Step 5'!M5)</f>
        <v>0</v>
      </c>
      <c r="Q13" s="37">
        <f>IF('[1]Step 5'!R5="","",'[1]Step 5'!N5)</f>
        <v>0</v>
      </c>
      <c r="R13" s="37">
        <f>IF('[1]Step 5'!R5="","",'[1]Step 5'!O5)</f>
        <v>1</v>
      </c>
      <c r="S13" s="37">
        <f>IF('[1]Step 5'!R5="","",'[1]Step 5'!P5)</f>
        <v>0</v>
      </c>
      <c r="T13" s="37">
        <f>IF('[1]Step 5'!R5="","",'[1]Step 5'!Q5)</f>
        <v>0</v>
      </c>
      <c r="U13" s="38">
        <f t="shared" ref="U13:U76" si="0">IFERROR(H13/G13,"")</f>
        <v>0.28125</v>
      </c>
      <c r="V13" s="38">
        <f t="shared" ref="V13:V76" si="1">IFERROR(I13/G13,"")</f>
        <v>0.375</v>
      </c>
      <c r="W13" s="38">
        <f t="shared" ref="W13:W76" si="2">IFERROR(J13/G13,"")</f>
        <v>0.21875</v>
      </c>
      <c r="X13" s="38">
        <f t="shared" ref="X13:X76" si="3">IFERROR(K13/G13,"")</f>
        <v>0</v>
      </c>
      <c r="Y13" s="38">
        <f t="shared" ref="Y13:Y76" si="4">IFERROR(L13/G13,"")</f>
        <v>9.375E-2</v>
      </c>
      <c r="Z13" s="38">
        <f t="shared" ref="Z13:Z76" si="5">IFERROR(M13/G13,"")</f>
        <v>0</v>
      </c>
      <c r="AA13" s="38">
        <f t="shared" ref="AA13:AA76" si="6">IFERROR(N13/G13,"")</f>
        <v>0</v>
      </c>
      <c r="AB13" s="38">
        <f t="shared" ref="AB13:AB76" si="7">IFERROR(O13/G13,"")</f>
        <v>0</v>
      </c>
      <c r="AC13" s="38">
        <f t="shared" ref="AC13:AC76" si="8">IFERROR(P13/G13,"")</f>
        <v>0</v>
      </c>
      <c r="AD13" s="38">
        <f t="shared" ref="AD13:AD76" si="9">IFERROR(Q13/G13,"")</f>
        <v>0</v>
      </c>
      <c r="AE13" s="38">
        <f t="shared" ref="AE13:AE76" si="10">IFERROR(R13/G13,"")</f>
        <v>3.125E-2</v>
      </c>
      <c r="AF13" s="38">
        <f t="shared" ref="AF13:AF76" si="11">IFERROR(S13/G13,"")</f>
        <v>0</v>
      </c>
      <c r="AG13" s="38">
        <f t="shared" ref="AG13:AG76" si="12">IFERROR(T13/G13,"")</f>
        <v>0</v>
      </c>
      <c r="AH13" s="38">
        <f t="shared" ref="AH13:AH76" si="13">IFERROR(SUM(H13,I13,J13,P13)/G13,"")</f>
        <v>0.875</v>
      </c>
      <c r="AI13" s="38">
        <f t="shared" ref="AI13:AI76" si="14">IFERROR(SUM(K13,L13,M13,Q13)/G13,"")</f>
        <v>9.375E-2</v>
      </c>
      <c r="AJ13" s="38">
        <f t="shared" ref="AJ13:AJ76" si="15">IFERROR(SUM(R13,S13,T13)/G13,"")</f>
        <v>3.125E-2</v>
      </c>
      <c r="AK13" s="38">
        <f t="shared" ref="AK13:AK76" si="16">IFERROR(SUM(K13,L13,M13,Q13,R13,S13,T13)/G13,"")</f>
        <v>0.125</v>
      </c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1" x14ac:dyDescent="0.2">
      <c r="A14" s="33" t="str">
        <f>IF($C14="Grand Total",COUNTIF($A13:$A$13,"►"),IF(AND(G14&lt;&gt;"",G14&gt;9), IF(U14&gt;=0.75,"►",""),""))</f>
        <v/>
      </c>
      <c r="B14" s="34" t="str">
        <f>IF($C14="Grand Total",COUNTIF($B13:$B$13,"►"),IF(AND(G14&lt;&gt;"",G14&gt;9), IF(OR(AI14&gt;=0.25,AJ14&gt;=0.25,AK14&gt;=0.33),"►",""),""))</f>
        <v/>
      </c>
      <c r="C14" s="35" t="str">
        <f>IF('[1]Step 5'!A6="","",'[1]Step 5'!A6)</f>
        <v/>
      </c>
      <c r="D14" s="35" t="str">
        <f>IF('[1]Step 5'!B6="","",'[1]Step 5'!B6)</f>
        <v/>
      </c>
      <c r="E14" s="35" t="str">
        <f>IF('[1]Step 5'!C6="","",'[1]Step 5'!C6)</f>
        <v>Hybrid Total</v>
      </c>
      <c r="F14" s="35" t="str">
        <f>IF('[1]Step 5'!D6="","",'[1]Step 5'!D6)</f>
        <v/>
      </c>
      <c r="G14" s="36">
        <f>IF('[1]Step 5'!R6="","",'[1]Step 5'!R6)</f>
        <v>32</v>
      </c>
      <c r="H14" s="37">
        <f>IF('[1]Step 5'!R6="","",'[1]Step 5'!E6)</f>
        <v>9</v>
      </c>
      <c r="I14" s="37">
        <f>IF('[1]Step 5'!R6="","",'[1]Step 5'!F6)</f>
        <v>12</v>
      </c>
      <c r="J14" s="37">
        <f>IF('[1]Step 5'!R6="","",'[1]Step 5'!G6)</f>
        <v>7</v>
      </c>
      <c r="K14" s="37">
        <f>IF('[1]Step 5'!R6="","",'[1]Step 5'!H6)</f>
        <v>0</v>
      </c>
      <c r="L14" s="37">
        <f>IF('[1]Step 5'!R6="","",'[1]Step 5'!I6)</f>
        <v>3</v>
      </c>
      <c r="M14" s="37">
        <f>IF('[1]Step 5'!R6="","",'[1]Step 5'!J6)</f>
        <v>0</v>
      </c>
      <c r="N14" s="37">
        <f>IF('[1]Step 5'!R6="","",'[1]Step 5'!K6)</f>
        <v>0</v>
      </c>
      <c r="O14" s="37">
        <f>IF('[1]Step 5'!R6="","",'[1]Step 5'!L6)</f>
        <v>0</v>
      </c>
      <c r="P14" s="37">
        <f>IF('[1]Step 5'!R6="","",'[1]Step 5'!M6)</f>
        <v>0</v>
      </c>
      <c r="Q14" s="37">
        <f>IF('[1]Step 5'!R6="","",'[1]Step 5'!N6)</f>
        <v>0</v>
      </c>
      <c r="R14" s="37">
        <f>IF('[1]Step 5'!R6="","",'[1]Step 5'!O6)</f>
        <v>1</v>
      </c>
      <c r="S14" s="37">
        <f>IF('[1]Step 5'!R6="","",'[1]Step 5'!P6)</f>
        <v>0</v>
      </c>
      <c r="T14" s="37">
        <f>IF('[1]Step 5'!R6="","",'[1]Step 5'!Q6)</f>
        <v>0</v>
      </c>
      <c r="U14" s="38">
        <f t="shared" si="0"/>
        <v>0.28125</v>
      </c>
      <c r="V14" s="38">
        <f t="shared" si="1"/>
        <v>0.375</v>
      </c>
      <c r="W14" s="38">
        <f t="shared" si="2"/>
        <v>0.21875</v>
      </c>
      <c r="X14" s="38">
        <f t="shared" si="3"/>
        <v>0</v>
      </c>
      <c r="Y14" s="38">
        <f t="shared" si="4"/>
        <v>9.375E-2</v>
      </c>
      <c r="Z14" s="38">
        <f t="shared" si="5"/>
        <v>0</v>
      </c>
      <c r="AA14" s="38">
        <f t="shared" si="6"/>
        <v>0</v>
      </c>
      <c r="AB14" s="38">
        <f t="shared" si="7"/>
        <v>0</v>
      </c>
      <c r="AC14" s="38">
        <f t="shared" si="8"/>
        <v>0</v>
      </c>
      <c r="AD14" s="38">
        <f t="shared" si="9"/>
        <v>0</v>
      </c>
      <c r="AE14" s="38">
        <f t="shared" si="10"/>
        <v>3.125E-2</v>
      </c>
      <c r="AF14" s="38">
        <f t="shared" si="11"/>
        <v>0</v>
      </c>
      <c r="AG14" s="38">
        <f t="shared" si="12"/>
        <v>0</v>
      </c>
      <c r="AH14" s="38">
        <f t="shared" si="13"/>
        <v>0.875</v>
      </c>
      <c r="AI14" s="38">
        <f t="shared" si="14"/>
        <v>9.375E-2</v>
      </c>
      <c r="AJ14" s="38">
        <f t="shared" si="15"/>
        <v>3.125E-2</v>
      </c>
      <c r="AK14" s="38">
        <f t="shared" si="16"/>
        <v>0.125</v>
      </c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1" x14ac:dyDescent="0.2">
      <c r="A15" s="33" t="str">
        <f>IF($C15="Grand Total",COUNTIF($A$13:$A14,"►"),IF(AND(G15&lt;&gt;"",G15&gt;9), IF(U15&gt;=0.75,"►",""),""))</f>
        <v/>
      </c>
      <c r="B15" s="34" t="str">
        <f>IF($C15="Grand Total",COUNTIF($B$13:$B14,"►"),IF(AND(G15&lt;&gt;"",G15&gt;9), IF(OR(AI15&gt;=0.25,AJ15&gt;=0.25,AK15&gt;=0.33),"►",""),""))</f>
        <v/>
      </c>
      <c r="C15" s="35" t="str">
        <f>IF('[1]Step 5'!A7="","",'[1]Step 5'!A7)</f>
        <v/>
      </c>
      <c r="D15" s="35" t="str">
        <f>IF('[1]Step 5'!B7="","",'[1]Step 5'!B7)</f>
        <v>2101 Total</v>
      </c>
      <c r="E15" s="35" t="str">
        <f>IF('[1]Step 5'!C7="","",'[1]Step 5'!C7)</f>
        <v/>
      </c>
      <c r="F15" s="35" t="str">
        <f>IF('[1]Step 5'!D7="","",'[1]Step 5'!D7)</f>
        <v/>
      </c>
      <c r="G15" s="36">
        <f>IF('[1]Step 5'!R7="","",'[1]Step 5'!R7)</f>
        <v>32</v>
      </c>
      <c r="H15" s="37">
        <f>IF('[1]Step 5'!R7="","",'[1]Step 5'!E7)</f>
        <v>9</v>
      </c>
      <c r="I15" s="37">
        <f>IF('[1]Step 5'!R7="","",'[1]Step 5'!F7)</f>
        <v>12</v>
      </c>
      <c r="J15" s="37">
        <f>IF('[1]Step 5'!R7="","",'[1]Step 5'!G7)</f>
        <v>7</v>
      </c>
      <c r="K15" s="37">
        <f>IF('[1]Step 5'!R7="","",'[1]Step 5'!H7)</f>
        <v>0</v>
      </c>
      <c r="L15" s="37">
        <f>IF('[1]Step 5'!R7="","",'[1]Step 5'!I7)</f>
        <v>3</v>
      </c>
      <c r="M15" s="37">
        <f>IF('[1]Step 5'!R7="","",'[1]Step 5'!J7)</f>
        <v>0</v>
      </c>
      <c r="N15" s="37">
        <f>IF('[1]Step 5'!R7="","",'[1]Step 5'!K7)</f>
        <v>0</v>
      </c>
      <c r="O15" s="37">
        <f>IF('[1]Step 5'!R7="","",'[1]Step 5'!L7)</f>
        <v>0</v>
      </c>
      <c r="P15" s="37">
        <f>IF('[1]Step 5'!R7="","",'[1]Step 5'!M7)</f>
        <v>0</v>
      </c>
      <c r="Q15" s="37">
        <f>IF('[1]Step 5'!R7="","",'[1]Step 5'!N7)</f>
        <v>0</v>
      </c>
      <c r="R15" s="37">
        <f>IF('[1]Step 5'!R7="","",'[1]Step 5'!O7)</f>
        <v>1</v>
      </c>
      <c r="S15" s="37">
        <f>IF('[1]Step 5'!R7="","",'[1]Step 5'!P7)</f>
        <v>0</v>
      </c>
      <c r="T15" s="37">
        <f>IF('[1]Step 5'!R7="","",'[1]Step 5'!Q7)</f>
        <v>0</v>
      </c>
      <c r="U15" s="38">
        <f t="shared" si="0"/>
        <v>0.28125</v>
      </c>
      <c r="V15" s="38">
        <f t="shared" si="1"/>
        <v>0.375</v>
      </c>
      <c r="W15" s="38">
        <f t="shared" si="2"/>
        <v>0.21875</v>
      </c>
      <c r="X15" s="38">
        <f t="shared" si="3"/>
        <v>0</v>
      </c>
      <c r="Y15" s="38">
        <f t="shared" si="4"/>
        <v>9.375E-2</v>
      </c>
      <c r="Z15" s="38">
        <f t="shared" si="5"/>
        <v>0</v>
      </c>
      <c r="AA15" s="38">
        <f t="shared" si="6"/>
        <v>0</v>
      </c>
      <c r="AB15" s="38">
        <f t="shared" si="7"/>
        <v>0</v>
      </c>
      <c r="AC15" s="38">
        <f t="shared" si="8"/>
        <v>0</v>
      </c>
      <c r="AD15" s="38">
        <f t="shared" si="9"/>
        <v>0</v>
      </c>
      <c r="AE15" s="38">
        <f t="shared" si="10"/>
        <v>3.125E-2</v>
      </c>
      <c r="AF15" s="38">
        <f t="shared" si="11"/>
        <v>0</v>
      </c>
      <c r="AG15" s="38">
        <f t="shared" si="12"/>
        <v>0</v>
      </c>
      <c r="AH15" s="38">
        <f t="shared" si="13"/>
        <v>0.875</v>
      </c>
      <c r="AI15" s="38">
        <f t="shared" si="14"/>
        <v>9.375E-2</v>
      </c>
      <c r="AJ15" s="38">
        <f t="shared" si="15"/>
        <v>3.125E-2</v>
      </c>
      <c r="AK15" s="38">
        <f t="shared" si="16"/>
        <v>0.125</v>
      </c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1" x14ac:dyDescent="0.2">
      <c r="A16" s="33" t="str">
        <f>IF($C16="Grand Total",COUNTIF($A$13:$A15,"►"),IF(AND(G16&lt;&gt;"",G16&gt;9), IF(U16&gt;=0.75,"►",""),""))</f>
        <v/>
      </c>
      <c r="B16" s="34" t="str">
        <f>IF($C16="Grand Total",COUNTIF($B$13:$B15,"►"),IF(AND(G16&lt;&gt;"",G16&gt;9), IF(OR(AI16&gt;=0.25,AJ16&gt;=0.25,AK16&gt;=0.33),"►",""),""))</f>
        <v/>
      </c>
      <c r="C16" s="35" t="str">
        <f>IF('[1]Step 5'!A8="","",'[1]Step 5'!A8)</f>
        <v/>
      </c>
      <c r="D16" s="35" t="str">
        <f>IF('[1]Step 5'!B8="","",'[1]Step 5'!B8)</f>
        <v>2102</v>
      </c>
      <c r="E16" s="35" t="str">
        <f>IF('[1]Step 5'!C8="","",'[1]Step 5'!C8)</f>
        <v>Hybrid</v>
      </c>
      <c r="F16" s="35" t="str">
        <f>IF('[1]Step 5'!D8="","",'[1]Step 5'!D8)</f>
        <v>02H</v>
      </c>
      <c r="G16" s="36">
        <f>IF('[1]Step 5'!R8="","",'[1]Step 5'!R8)</f>
        <v>30</v>
      </c>
      <c r="H16" s="37">
        <f>IF('[1]Step 5'!R8="","",'[1]Step 5'!E8)</f>
        <v>17</v>
      </c>
      <c r="I16" s="37">
        <f>IF('[1]Step 5'!R8="","",'[1]Step 5'!F8)</f>
        <v>12</v>
      </c>
      <c r="J16" s="37">
        <f>IF('[1]Step 5'!R8="","",'[1]Step 5'!G8)</f>
        <v>0</v>
      </c>
      <c r="K16" s="37">
        <f>IF('[1]Step 5'!R8="","",'[1]Step 5'!H8)</f>
        <v>0</v>
      </c>
      <c r="L16" s="37">
        <f>IF('[1]Step 5'!R8="","",'[1]Step 5'!I8)</f>
        <v>1</v>
      </c>
      <c r="M16" s="37">
        <f>IF('[1]Step 5'!R8="","",'[1]Step 5'!J8)</f>
        <v>0</v>
      </c>
      <c r="N16" s="37">
        <f>IF('[1]Step 5'!R8="","",'[1]Step 5'!K8)</f>
        <v>0</v>
      </c>
      <c r="O16" s="37">
        <f>IF('[1]Step 5'!R8="","",'[1]Step 5'!L8)</f>
        <v>0</v>
      </c>
      <c r="P16" s="37">
        <f>IF('[1]Step 5'!R8="","",'[1]Step 5'!M8)</f>
        <v>0</v>
      </c>
      <c r="Q16" s="37">
        <f>IF('[1]Step 5'!R8="","",'[1]Step 5'!N8)</f>
        <v>0</v>
      </c>
      <c r="R16" s="37">
        <f>IF('[1]Step 5'!R8="","",'[1]Step 5'!O8)</f>
        <v>0</v>
      </c>
      <c r="S16" s="37">
        <f>IF('[1]Step 5'!R8="","",'[1]Step 5'!P8)</f>
        <v>0</v>
      </c>
      <c r="T16" s="37">
        <f>IF('[1]Step 5'!R8="","",'[1]Step 5'!Q8)</f>
        <v>0</v>
      </c>
      <c r="U16" s="38">
        <f t="shared" si="0"/>
        <v>0.56666666666666665</v>
      </c>
      <c r="V16" s="38">
        <f t="shared" si="1"/>
        <v>0.4</v>
      </c>
      <c r="W16" s="38">
        <f t="shared" si="2"/>
        <v>0</v>
      </c>
      <c r="X16" s="38">
        <f t="shared" si="3"/>
        <v>0</v>
      </c>
      <c r="Y16" s="38">
        <f t="shared" si="4"/>
        <v>3.3333333333333333E-2</v>
      </c>
      <c r="Z16" s="38">
        <f t="shared" si="5"/>
        <v>0</v>
      </c>
      <c r="AA16" s="38">
        <f t="shared" si="6"/>
        <v>0</v>
      </c>
      <c r="AB16" s="38">
        <f t="shared" si="7"/>
        <v>0</v>
      </c>
      <c r="AC16" s="38">
        <f t="shared" si="8"/>
        <v>0</v>
      </c>
      <c r="AD16" s="38">
        <f t="shared" si="9"/>
        <v>0</v>
      </c>
      <c r="AE16" s="38">
        <f t="shared" si="10"/>
        <v>0</v>
      </c>
      <c r="AF16" s="38">
        <f t="shared" si="11"/>
        <v>0</v>
      </c>
      <c r="AG16" s="38">
        <f t="shared" si="12"/>
        <v>0</v>
      </c>
      <c r="AH16" s="38">
        <f t="shared" si="13"/>
        <v>0.96666666666666667</v>
      </c>
      <c r="AI16" s="38">
        <f t="shared" si="14"/>
        <v>3.3333333333333333E-2</v>
      </c>
      <c r="AJ16" s="38">
        <f t="shared" si="15"/>
        <v>0</v>
      </c>
      <c r="AK16" s="38">
        <f t="shared" si="16"/>
        <v>3.3333333333333333E-2</v>
      </c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x14ac:dyDescent="0.2">
      <c r="A17" s="33" t="str">
        <f>IF($C17="Grand Total",COUNTIF($A$13:$A16,"►"),IF(AND(G17&lt;&gt;"",G17&gt;9), IF(U17&gt;=0.75,"►",""),""))</f>
        <v/>
      </c>
      <c r="B17" s="34" t="str">
        <f>IF($C17="Grand Total",COUNTIF($B$13:$B16,"►"),IF(AND(G17&lt;&gt;"",G17&gt;9), IF(OR(AI17&gt;=0.25,AJ17&gt;=0.25,AK17&gt;=0.33),"►",""),""))</f>
        <v/>
      </c>
      <c r="C17" s="35" t="str">
        <f>IF('[1]Step 5'!A9="","",'[1]Step 5'!A9)</f>
        <v/>
      </c>
      <c r="D17" s="35" t="str">
        <f>IF('[1]Step 5'!B9="","",'[1]Step 5'!B9)</f>
        <v/>
      </c>
      <c r="E17" s="35" t="str">
        <f>IF('[1]Step 5'!C9="","",'[1]Step 5'!C9)</f>
        <v>Hybrid Total</v>
      </c>
      <c r="F17" s="35" t="str">
        <f>IF('[1]Step 5'!D9="","",'[1]Step 5'!D9)</f>
        <v/>
      </c>
      <c r="G17" s="36">
        <f>IF('[1]Step 5'!R9="","",'[1]Step 5'!R9)</f>
        <v>30</v>
      </c>
      <c r="H17" s="37">
        <f>IF('[1]Step 5'!R9="","",'[1]Step 5'!E9)</f>
        <v>17</v>
      </c>
      <c r="I17" s="37">
        <f>IF('[1]Step 5'!R9="","",'[1]Step 5'!F9)</f>
        <v>12</v>
      </c>
      <c r="J17" s="37">
        <f>IF('[1]Step 5'!R9="","",'[1]Step 5'!G9)</f>
        <v>0</v>
      </c>
      <c r="K17" s="37">
        <f>IF('[1]Step 5'!R9="","",'[1]Step 5'!H9)</f>
        <v>0</v>
      </c>
      <c r="L17" s="37">
        <f>IF('[1]Step 5'!R9="","",'[1]Step 5'!I9)</f>
        <v>1</v>
      </c>
      <c r="M17" s="37">
        <f>IF('[1]Step 5'!R9="","",'[1]Step 5'!J9)</f>
        <v>0</v>
      </c>
      <c r="N17" s="37">
        <f>IF('[1]Step 5'!R9="","",'[1]Step 5'!K9)</f>
        <v>0</v>
      </c>
      <c r="O17" s="37">
        <f>IF('[1]Step 5'!R9="","",'[1]Step 5'!L9)</f>
        <v>0</v>
      </c>
      <c r="P17" s="37">
        <f>IF('[1]Step 5'!R9="","",'[1]Step 5'!M9)</f>
        <v>0</v>
      </c>
      <c r="Q17" s="37">
        <f>IF('[1]Step 5'!R9="","",'[1]Step 5'!N9)</f>
        <v>0</v>
      </c>
      <c r="R17" s="37">
        <f>IF('[1]Step 5'!R9="","",'[1]Step 5'!O9)</f>
        <v>0</v>
      </c>
      <c r="S17" s="37">
        <f>IF('[1]Step 5'!R9="","",'[1]Step 5'!P9)</f>
        <v>0</v>
      </c>
      <c r="T17" s="37">
        <f>IF('[1]Step 5'!R9="","",'[1]Step 5'!Q9)</f>
        <v>0</v>
      </c>
      <c r="U17" s="38">
        <f t="shared" si="0"/>
        <v>0.56666666666666665</v>
      </c>
      <c r="V17" s="38">
        <f t="shared" si="1"/>
        <v>0.4</v>
      </c>
      <c r="W17" s="38">
        <f t="shared" si="2"/>
        <v>0</v>
      </c>
      <c r="X17" s="38">
        <f t="shared" si="3"/>
        <v>0</v>
      </c>
      <c r="Y17" s="38">
        <f t="shared" si="4"/>
        <v>3.3333333333333333E-2</v>
      </c>
      <c r="Z17" s="38">
        <f t="shared" si="5"/>
        <v>0</v>
      </c>
      <c r="AA17" s="38">
        <f t="shared" si="6"/>
        <v>0</v>
      </c>
      <c r="AB17" s="38">
        <f t="shared" si="7"/>
        <v>0</v>
      </c>
      <c r="AC17" s="38">
        <f t="shared" si="8"/>
        <v>0</v>
      </c>
      <c r="AD17" s="38">
        <f t="shared" si="9"/>
        <v>0</v>
      </c>
      <c r="AE17" s="38">
        <f t="shared" si="10"/>
        <v>0</v>
      </c>
      <c r="AF17" s="38">
        <f t="shared" si="11"/>
        <v>0</v>
      </c>
      <c r="AG17" s="38">
        <f t="shared" si="12"/>
        <v>0</v>
      </c>
      <c r="AH17" s="38">
        <f t="shared" si="13"/>
        <v>0.96666666666666667</v>
      </c>
      <c r="AI17" s="38">
        <f t="shared" si="14"/>
        <v>3.3333333333333333E-2</v>
      </c>
      <c r="AJ17" s="38">
        <f t="shared" si="15"/>
        <v>0</v>
      </c>
      <c r="AK17" s="38">
        <f t="shared" si="16"/>
        <v>3.3333333333333333E-2</v>
      </c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x14ac:dyDescent="0.2">
      <c r="A18" s="33" t="str">
        <f>IF($C18="Grand Total",COUNTIF($A$13:$A17,"►"),IF(AND(G18&lt;&gt;"",G18&gt;9), IF(U18&gt;=0.75,"►",""),""))</f>
        <v/>
      </c>
      <c r="B18" s="34" t="str">
        <f>IF($C18="Grand Total",COUNTIF($B$13:$B17,"►"),IF(AND(G18&lt;&gt;"",G18&gt;9), IF(OR(AI18&gt;=0.25,AJ18&gt;=0.25,AK18&gt;=0.33),"►",""),""))</f>
        <v/>
      </c>
      <c r="C18" s="35" t="str">
        <f>IF('[1]Step 5'!A10="","",'[1]Step 5'!A10)</f>
        <v/>
      </c>
      <c r="D18" s="35" t="str">
        <f>IF('[1]Step 5'!B10="","",'[1]Step 5'!B10)</f>
        <v>2102 Total</v>
      </c>
      <c r="E18" s="35" t="str">
        <f>IF('[1]Step 5'!C10="","",'[1]Step 5'!C10)</f>
        <v/>
      </c>
      <c r="F18" s="35" t="str">
        <f>IF('[1]Step 5'!D10="","",'[1]Step 5'!D10)</f>
        <v/>
      </c>
      <c r="G18" s="36">
        <f>IF('[1]Step 5'!R10="","",'[1]Step 5'!R10)</f>
        <v>30</v>
      </c>
      <c r="H18" s="37">
        <f>IF('[1]Step 5'!R10="","",'[1]Step 5'!E10)</f>
        <v>17</v>
      </c>
      <c r="I18" s="37">
        <f>IF('[1]Step 5'!R10="","",'[1]Step 5'!F10)</f>
        <v>12</v>
      </c>
      <c r="J18" s="37">
        <f>IF('[1]Step 5'!R10="","",'[1]Step 5'!G10)</f>
        <v>0</v>
      </c>
      <c r="K18" s="37">
        <f>IF('[1]Step 5'!R10="","",'[1]Step 5'!H10)</f>
        <v>0</v>
      </c>
      <c r="L18" s="37">
        <f>IF('[1]Step 5'!R10="","",'[1]Step 5'!I10)</f>
        <v>1</v>
      </c>
      <c r="M18" s="37">
        <f>IF('[1]Step 5'!R10="","",'[1]Step 5'!J10)</f>
        <v>0</v>
      </c>
      <c r="N18" s="37">
        <f>IF('[1]Step 5'!R10="","",'[1]Step 5'!K10)</f>
        <v>0</v>
      </c>
      <c r="O18" s="37">
        <f>IF('[1]Step 5'!R10="","",'[1]Step 5'!L10)</f>
        <v>0</v>
      </c>
      <c r="P18" s="37">
        <f>IF('[1]Step 5'!R10="","",'[1]Step 5'!M10)</f>
        <v>0</v>
      </c>
      <c r="Q18" s="37">
        <f>IF('[1]Step 5'!R10="","",'[1]Step 5'!N10)</f>
        <v>0</v>
      </c>
      <c r="R18" s="37">
        <f>IF('[1]Step 5'!R10="","",'[1]Step 5'!O10)</f>
        <v>0</v>
      </c>
      <c r="S18" s="37">
        <f>IF('[1]Step 5'!R10="","",'[1]Step 5'!P10)</f>
        <v>0</v>
      </c>
      <c r="T18" s="37">
        <f>IF('[1]Step 5'!R10="","",'[1]Step 5'!Q10)</f>
        <v>0</v>
      </c>
      <c r="U18" s="38">
        <f t="shared" si="0"/>
        <v>0.56666666666666665</v>
      </c>
      <c r="V18" s="38">
        <f t="shared" si="1"/>
        <v>0.4</v>
      </c>
      <c r="W18" s="38">
        <f t="shared" si="2"/>
        <v>0</v>
      </c>
      <c r="X18" s="38">
        <f t="shared" si="3"/>
        <v>0</v>
      </c>
      <c r="Y18" s="38">
        <f t="shared" si="4"/>
        <v>3.3333333333333333E-2</v>
      </c>
      <c r="Z18" s="38">
        <f t="shared" si="5"/>
        <v>0</v>
      </c>
      <c r="AA18" s="38">
        <f t="shared" si="6"/>
        <v>0</v>
      </c>
      <c r="AB18" s="38">
        <f t="shared" si="7"/>
        <v>0</v>
      </c>
      <c r="AC18" s="38">
        <f t="shared" si="8"/>
        <v>0</v>
      </c>
      <c r="AD18" s="38">
        <f t="shared" si="9"/>
        <v>0</v>
      </c>
      <c r="AE18" s="38">
        <f t="shared" si="10"/>
        <v>0</v>
      </c>
      <c r="AF18" s="38">
        <f t="shared" si="11"/>
        <v>0</v>
      </c>
      <c r="AG18" s="38">
        <f t="shared" si="12"/>
        <v>0</v>
      </c>
      <c r="AH18" s="38">
        <f t="shared" si="13"/>
        <v>0.96666666666666667</v>
      </c>
      <c r="AI18" s="38">
        <f t="shared" si="14"/>
        <v>3.3333333333333333E-2</v>
      </c>
      <c r="AJ18" s="38">
        <f t="shared" si="15"/>
        <v>0</v>
      </c>
      <c r="AK18" s="38">
        <f t="shared" si="16"/>
        <v>3.3333333333333333E-2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">
      <c r="A19" s="33" t="str">
        <f>IF($C19="Grand Total",COUNTIF($A$13:$A18,"►"),IF(AND(G19&lt;&gt;"",G19&gt;9), IF(U19&gt;=0.75,"►",""),""))</f>
        <v/>
      </c>
      <c r="B19" s="34" t="str">
        <f>IF($C19="Grand Total",COUNTIF($B$13:$B18,"►"),IF(AND(G19&lt;&gt;"",G19&gt;9), IF(OR(AI19&gt;=0.25,AJ19&gt;=0.25,AK19&gt;=0.33),"►",""),""))</f>
        <v/>
      </c>
      <c r="C19" s="35" t="str">
        <f>IF('[1]Step 5'!A11="","",'[1]Step 5'!A11)</f>
        <v/>
      </c>
      <c r="D19" s="35" t="str">
        <f>IF('[1]Step 5'!B11="","",'[1]Step 5'!B11)</f>
        <v>3200</v>
      </c>
      <c r="E19" s="35" t="str">
        <f>IF('[1]Step 5'!C11="","",'[1]Step 5'!C11)</f>
        <v>Hybrid</v>
      </c>
      <c r="F19" s="35" t="str">
        <f>IF('[1]Step 5'!D11="","",'[1]Step 5'!D11)</f>
        <v>30H</v>
      </c>
      <c r="G19" s="36">
        <f>IF('[1]Step 5'!R11="","",'[1]Step 5'!R11)</f>
        <v>9</v>
      </c>
      <c r="H19" s="37">
        <f>IF('[1]Step 5'!R11="","",'[1]Step 5'!E11)</f>
        <v>2</v>
      </c>
      <c r="I19" s="37">
        <f>IF('[1]Step 5'!R11="","",'[1]Step 5'!F11)</f>
        <v>2</v>
      </c>
      <c r="J19" s="37">
        <f>IF('[1]Step 5'!R11="","",'[1]Step 5'!G11)</f>
        <v>3</v>
      </c>
      <c r="K19" s="37">
        <f>IF('[1]Step 5'!R11="","",'[1]Step 5'!H11)</f>
        <v>1</v>
      </c>
      <c r="L19" s="37">
        <f>IF('[1]Step 5'!R11="","",'[1]Step 5'!I11)</f>
        <v>0</v>
      </c>
      <c r="M19" s="37">
        <f>IF('[1]Step 5'!R11="","",'[1]Step 5'!J11)</f>
        <v>0</v>
      </c>
      <c r="N19" s="37">
        <f>IF('[1]Step 5'!R11="","",'[1]Step 5'!K11)</f>
        <v>0</v>
      </c>
      <c r="O19" s="37">
        <f>IF('[1]Step 5'!R11="","",'[1]Step 5'!L11)</f>
        <v>0</v>
      </c>
      <c r="P19" s="37">
        <f>IF('[1]Step 5'!R11="","",'[1]Step 5'!M11)</f>
        <v>0</v>
      </c>
      <c r="Q19" s="37">
        <f>IF('[1]Step 5'!R11="","",'[1]Step 5'!N11)</f>
        <v>0</v>
      </c>
      <c r="R19" s="37">
        <f>IF('[1]Step 5'!R11="","",'[1]Step 5'!O11)</f>
        <v>1</v>
      </c>
      <c r="S19" s="37">
        <f>IF('[1]Step 5'!R11="","",'[1]Step 5'!P11)</f>
        <v>0</v>
      </c>
      <c r="T19" s="37">
        <f>IF('[1]Step 5'!R11="","",'[1]Step 5'!Q11)</f>
        <v>0</v>
      </c>
      <c r="U19" s="38">
        <f t="shared" si="0"/>
        <v>0.22222222222222221</v>
      </c>
      <c r="V19" s="38">
        <f t="shared" si="1"/>
        <v>0.22222222222222221</v>
      </c>
      <c r="W19" s="38">
        <f t="shared" si="2"/>
        <v>0.33333333333333331</v>
      </c>
      <c r="X19" s="38">
        <f t="shared" si="3"/>
        <v>0.1111111111111111</v>
      </c>
      <c r="Y19" s="38">
        <f t="shared" si="4"/>
        <v>0</v>
      </c>
      <c r="Z19" s="38">
        <f t="shared" si="5"/>
        <v>0</v>
      </c>
      <c r="AA19" s="38">
        <f t="shared" si="6"/>
        <v>0</v>
      </c>
      <c r="AB19" s="38">
        <f t="shared" si="7"/>
        <v>0</v>
      </c>
      <c r="AC19" s="38">
        <f t="shared" si="8"/>
        <v>0</v>
      </c>
      <c r="AD19" s="38">
        <f t="shared" si="9"/>
        <v>0</v>
      </c>
      <c r="AE19" s="38">
        <f t="shared" si="10"/>
        <v>0.1111111111111111</v>
      </c>
      <c r="AF19" s="38">
        <f t="shared" si="11"/>
        <v>0</v>
      </c>
      <c r="AG19" s="38">
        <f t="shared" si="12"/>
        <v>0</v>
      </c>
      <c r="AH19" s="38">
        <f t="shared" si="13"/>
        <v>0.77777777777777779</v>
      </c>
      <c r="AI19" s="38">
        <f t="shared" si="14"/>
        <v>0.1111111111111111</v>
      </c>
      <c r="AJ19" s="38">
        <f t="shared" si="15"/>
        <v>0.1111111111111111</v>
      </c>
      <c r="AK19" s="38">
        <f t="shared" si="16"/>
        <v>0.22222222222222221</v>
      </c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">
      <c r="A20" s="33" t="str">
        <f>IF($C20="Grand Total",COUNTIF($A$13:$A19,"►"),IF(AND(G20&lt;&gt;"",G20&gt;9), IF(U20&gt;=0.75,"►",""),""))</f>
        <v/>
      </c>
      <c r="B20" s="34" t="str">
        <f>IF($C20="Grand Total",COUNTIF($B$13:$B19,"►"),IF(AND(G20&lt;&gt;"",G20&gt;9), IF(OR(AI20&gt;=0.25,AJ20&gt;=0.25,AK20&gt;=0.33),"►",""),""))</f>
        <v/>
      </c>
      <c r="C20" s="35" t="str">
        <f>IF('[1]Step 5'!A12="","",'[1]Step 5'!A12)</f>
        <v/>
      </c>
      <c r="D20" s="35" t="str">
        <f>IF('[1]Step 5'!B12="","",'[1]Step 5'!B12)</f>
        <v/>
      </c>
      <c r="E20" s="35" t="str">
        <f>IF('[1]Step 5'!C12="","",'[1]Step 5'!C12)</f>
        <v>Hybrid Total</v>
      </c>
      <c r="F20" s="35" t="str">
        <f>IF('[1]Step 5'!D12="","",'[1]Step 5'!D12)</f>
        <v/>
      </c>
      <c r="G20" s="36">
        <f>IF('[1]Step 5'!R12="","",'[1]Step 5'!R12)</f>
        <v>9</v>
      </c>
      <c r="H20" s="37">
        <f>IF('[1]Step 5'!R12="","",'[1]Step 5'!E12)</f>
        <v>2</v>
      </c>
      <c r="I20" s="37">
        <f>IF('[1]Step 5'!R12="","",'[1]Step 5'!F12)</f>
        <v>2</v>
      </c>
      <c r="J20" s="37">
        <f>IF('[1]Step 5'!R12="","",'[1]Step 5'!G12)</f>
        <v>3</v>
      </c>
      <c r="K20" s="37">
        <f>IF('[1]Step 5'!R12="","",'[1]Step 5'!H12)</f>
        <v>1</v>
      </c>
      <c r="L20" s="37">
        <f>IF('[1]Step 5'!R12="","",'[1]Step 5'!I12)</f>
        <v>0</v>
      </c>
      <c r="M20" s="37">
        <f>IF('[1]Step 5'!R12="","",'[1]Step 5'!J12)</f>
        <v>0</v>
      </c>
      <c r="N20" s="37">
        <f>IF('[1]Step 5'!R12="","",'[1]Step 5'!K12)</f>
        <v>0</v>
      </c>
      <c r="O20" s="37">
        <f>IF('[1]Step 5'!R12="","",'[1]Step 5'!L12)</f>
        <v>0</v>
      </c>
      <c r="P20" s="37">
        <f>IF('[1]Step 5'!R12="","",'[1]Step 5'!M12)</f>
        <v>0</v>
      </c>
      <c r="Q20" s="37">
        <f>IF('[1]Step 5'!R12="","",'[1]Step 5'!N12)</f>
        <v>0</v>
      </c>
      <c r="R20" s="37">
        <f>IF('[1]Step 5'!R12="","",'[1]Step 5'!O12)</f>
        <v>1</v>
      </c>
      <c r="S20" s="37">
        <f>IF('[1]Step 5'!R12="","",'[1]Step 5'!P12)</f>
        <v>0</v>
      </c>
      <c r="T20" s="37">
        <f>IF('[1]Step 5'!R12="","",'[1]Step 5'!Q12)</f>
        <v>0</v>
      </c>
      <c r="U20" s="38">
        <f t="shared" si="0"/>
        <v>0.22222222222222221</v>
      </c>
      <c r="V20" s="38">
        <f t="shared" si="1"/>
        <v>0.22222222222222221</v>
      </c>
      <c r="W20" s="38">
        <f t="shared" si="2"/>
        <v>0.33333333333333331</v>
      </c>
      <c r="X20" s="38">
        <f t="shared" si="3"/>
        <v>0.1111111111111111</v>
      </c>
      <c r="Y20" s="38">
        <f t="shared" si="4"/>
        <v>0</v>
      </c>
      <c r="Z20" s="38">
        <f t="shared" si="5"/>
        <v>0</v>
      </c>
      <c r="AA20" s="38">
        <f t="shared" si="6"/>
        <v>0</v>
      </c>
      <c r="AB20" s="38">
        <f t="shared" si="7"/>
        <v>0</v>
      </c>
      <c r="AC20" s="38">
        <f t="shared" si="8"/>
        <v>0</v>
      </c>
      <c r="AD20" s="38">
        <f t="shared" si="9"/>
        <v>0</v>
      </c>
      <c r="AE20" s="38">
        <f t="shared" si="10"/>
        <v>0.1111111111111111</v>
      </c>
      <c r="AF20" s="38">
        <f t="shared" si="11"/>
        <v>0</v>
      </c>
      <c r="AG20" s="38">
        <f t="shared" si="12"/>
        <v>0</v>
      </c>
      <c r="AH20" s="38">
        <f t="shared" si="13"/>
        <v>0.77777777777777779</v>
      </c>
      <c r="AI20" s="38">
        <f t="shared" si="14"/>
        <v>0.1111111111111111</v>
      </c>
      <c r="AJ20" s="38">
        <f t="shared" si="15"/>
        <v>0.1111111111111111</v>
      </c>
      <c r="AK20" s="38">
        <f t="shared" si="16"/>
        <v>0.22222222222222221</v>
      </c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">
      <c r="A21" s="33" t="str">
        <f>IF($C21="Grand Total",COUNTIF($A$13:$A20,"►"),IF(AND(G21&lt;&gt;"",G21&gt;9), IF(U21&gt;=0.75,"►",""),""))</f>
        <v/>
      </c>
      <c r="B21" s="34" t="str">
        <f>IF($C21="Grand Total",COUNTIF($B$13:$B20,"►"),IF(AND(G21&lt;&gt;"",G21&gt;9), IF(OR(AI21&gt;=0.25,AJ21&gt;=0.25,AK21&gt;=0.33),"►",""),""))</f>
        <v/>
      </c>
      <c r="C21" s="35" t="str">
        <f>IF('[1]Step 5'!A13="","",'[1]Step 5'!A13)</f>
        <v/>
      </c>
      <c r="D21" s="35" t="str">
        <f>IF('[1]Step 5'!B13="","",'[1]Step 5'!B13)</f>
        <v>3200 Total</v>
      </c>
      <c r="E21" s="35" t="str">
        <f>IF('[1]Step 5'!C13="","",'[1]Step 5'!C13)</f>
        <v/>
      </c>
      <c r="F21" s="35" t="str">
        <f>IF('[1]Step 5'!D13="","",'[1]Step 5'!D13)</f>
        <v/>
      </c>
      <c r="G21" s="36">
        <f>IF('[1]Step 5'!R13="","",'[1]Step 5'!R13)</f>
        <v>9</v>
      </c>
      <c r="H21" s="37">
        <f>IF('[1]Step 5'!R13="","",'[1]Step 5'!E13)</f>
        <v>2</v>
      </c>
      <c r="I21" s="37">
        <f>IF('[1]Step 5'!R13="","",'[1]Step 5'!F13)</f>
        <v>2</v>
      </c>
      <c r="J21" s="37">
        <f>IF('[1]Step 5'!R13="","",'[1]Step 5'!G13)</f>
        <v>3</v>
      </c>
      <c r="K21" s="37">
        <f>IF('[1]Step 5'!R13="","",'[1]Step 5'!H13)</f>
        <v>1</v>
      </c>
      <c r="L21" s="37">
        <f>IF('[1]Step 5'!R13="","",'[1]Step 5'!I13)</f>
        <v>0</v>
      </c>
      <c r="M21" s="37">
        <f>IF('[1]Step 5'!R13="","",'[1]Step 5'!J13)</f>
        <v>0</v>
      </c>
      <c r="N21" s="37">
        <f>IF('[1]Step 5'!R13="","",'[1]Step 5'!K13)</f>
        <v>0</v>
      </c>
      <c r="O21" s="37">
        <f>IF('[1]Step 5'!R13="","",'[1]Step 5'!L13)</f>
        <v>0</v>
      </c>
      <c r="P21" s="37">
        <f>IF('[1]Step 5'!R13="","",'[1]Step 5'!M13)</f>
        <v>0</v>
      </c>
      <c r="Q21" s="37">
        <f>IF('[1]Step 5'!R13="","",'[1]Step 5'!N13)</f>
        <v>0</v>
      </c>
      <c r="R21" s="37">
        <f>IF('[1]Step 5'!R13="","",'[1]Step 5'!O13)</f>
        <v>1</v>
      </c>
      <c r="S21" s="37">
        <f>IF('[1]Step 5'!R13="","",'[1]Step 5'!P13)</f>
        <v>0</v>
      </c>
      <c r="T21" s="37">
        <f>IF('[1]Step 5'!R13="","",'[1]Step 5'!Q13)</f>
        <v>0</v>
      </c>
      <c r="U21" s="38">
        <f t="shared" si="0"/>
        <v>0.22222222222222221</v>
      </c>
      <c r="V21" s="38">
        <f t="shared" si="1"/>
        <v>0.22222222222222221</v>
      </c>
      <c r="W21" s="38">
        <f t="shared" si="2"/>
        <v>0.33333333333333331</v>
      </c>
      <c r="X21" s="38">
        <f t="shared" si="3"/>
        <v>0.1111111111111111</v>
      </c>
      <c r="Y21" s="38">
        <f t="shared" si="4"/>
        <v>0</v>
      </c>
      <c r="Z21" s="38">
        <f t="shared" si="5"/>
        <v>0</v>
      </c>
      <c r="AA21" s="38">
        <f t="shared" si="6"/>
        <v>0</v>
      </c>
      <c r="AB21" s="38">
        <f t="shared" si="7"/>
        <v>0</v>
      </c>
      <c r="AC21" s="38">
        <f t="shared" si="8"/>
        <v>0</v>
      </c>
      <c r="AD21" s="38">
        <f t="shared" si="9"/>
        <v>0</v>
      </c>
      <c r="AE21" s="38">
        <f t="shared" si="10"/>
        <v>0.1111111111111111</v>
      </c>
      <c r="AF21" s="38">
        <f t="shared" si="11"/>
        <v>0</v>
      </c>
      <c r="AG21" s="38">
        <f t="shared" si="12"/>
        <v>0</v>
      </c>
      <c r="AH21" s="38">
        <f t="shared" si="13"/>
        <v>0.77777777777777779</v>
      </c>
      <c r="AI21" s="38">
        <f t="shared" si="14"/>
        <v>0.1111111111111111</v>
      </c>
      <c r="AJ21" s="38">
        <f t="shared" si="15"/>
        <v>0.1111111111111111</v>
      </c>
      <c r="AK21" s="38">
        <f t="shared" si="16"/>
        <v>0.22222222222222221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x14ac:dyDescent="0.2">
      <c r="A22" s="33" t="str">
        <f>IF($C22="Grand Total",COUNTIF($A$13:$A21,"►"),IF(AND(G22&lt;&gt;"",G22&gt;9), IF(U22&gt;=0.75,"►",""),""))</f>
        <v/>
      </c>
      <c r="B22" s="34" t="str">
        <f>IF($C22="Grand Total",COUNTIF($B$13:$B21,"►"),IF(AND(G22&lt;&gt;"",G22&gt;9), IF(OR(AI22&gt;=0.25,AJ22&gt;=0.25,AK22&gt;=0.33),"►",""),""))</f>
        <v/>
      </c>
      <c r="C22" s="35" t="str">
        <f>IF('[1]Step 5'!A14="","",'[1]Step 5'!A14)</f>
        <v/>
      </c>
      <c r="D22" s="35" t="str">
        <f>IF('[1]Step 5'!B14="","",'[1]Step 5'!B14)</f>
        <v>3800</v>
      </c>
      <c r="E22" s="35" t="str">
        <f>IF('[1]Step 5'!C14="","",'[1]Step 5'!C14)</f>
        <v>Hybrid</v>
      </c>
      <c r="F22" s="35" t="str">
        <f>IF('[1]Step 5'!D14="","",'[1]Step 5'!D14)</f>
        <v>30H</v>
      </c>
      <c r="G22" s="36">
        <f>IF('[1]Step 5'!R14="","",'[1]Step 5'!R14)</f>
        <v>33</v>
      </c>
      <c r="H22" s="37">
        <f>IF('[1]Step 5'!R14="","",'[1]Step 5'!E14)</f>
        <v>19</v>
      </c>
      <c r="I22" s="37">
        <f>IF('[1]Step 5'!R14="","",'[1]Step 5'!F14)</f>
        <v>5</v>
      </c>
      <c r="J22" s="37">
        <f>IF('[1]Step 5'!R14="","",'[1]Step 5'!G14)</f>
        <v>3</v>
      </c>
      <c r="K22" s="37">
        <f>IF('[1]Step 5'!R14="","",'[1]Step 5'!H14)</f>
        <v>1</v>
      </c>
      <c r="L22" s="37">
        <f>IF('[1]Step 5'!R14="","",'[1]Step 5'!I14)</f>
        <v>0</v>
      </c>
      <c r="M22" s="37">
        <f>IF('[1]Step 5'!R14="","",'[1]Step 5'!J14)</f>
        <v>0</v>
      </c>
      <c r="N22" s="37">
        <f>IF('[1]Step 5'!R14="","",'[1]Step 5'!K14)</f>
        <v>0</v>
      </c>
      <c r="O22" s="37">
        <f>IF('[1]Step 5'!R14="","",'[1]Step 5'!L14)</f>
        <v>0</v>
      </c>
      <c r="P22" s="37">
        <f>IF('[1]Step 5'!R14="","",'[1]Step 5'!M14)</f>
        <v>0</v>
      </c>
      <c r="Q22" s="37">
        <f>IF('[1]Step 5'!R14="","",'[1]Step 5'!N14)</f>
        <v>0</v>
      </c>
      <c r="R22" s="37">
        <f>IF('[1]Step 5'!R14="","",'[1]Step 5'!O14)</f>
        <v>5</v>
      </c>
      <c r="S22" s="37">
        <f>IF('[1]Step 5'!R14="","",'[1]Step 5'!P14)</f>
        <v>0</v>
      </c>
      <c r="T22" s="37">
        <f>IF('[1]Step 5'!R14="","",'[1]Step 5'!Q14)</f>
        <v>0</v>
      </c>
      <c r="U22" s="38">
        <f t="shared" si="0"/>
        <v>0.5757575757575758</v>
      </c>
      <c r="V22" s="38">
        <f t="shared" si="1"/>
        <v>0.15151515151515152</v>
      </c>
      <c r="W22" s="38">
        <f t="shared" si="2"/>
        <v>9.0909090909090912E-2</v>
      </c>
      <c r="X22" s="38">
        <f t="shared" si="3"/>
        <v>3.0303030303030304E-2</v>
      </c>
      <c r="Y22" s="38">
        <f t="shared" si="4"/>
        <v>0</v>
      </c>
      <c r="Z22" s="38">
        <f t="shared" si="5"/>
        <v>0</v>
      </c>
      <c r="AA22" s="38">
        <f t="shared" si="6"/>
        <v>0</v>
      </c>
      <c r="AB22" s="38">
        <f t="shared" si="7"/>
        <v>0</v>
      </c>
      <c r="AC22" s="38">
        <f t="shared" si="8"/>
        <v>0</v>
      </c>
      <c r="AD22" s="38">
        <f t="shared" si="9"/>
        <v>0</v>
      </c>
      <c r="AE22" s="38">
        <f t="shared" si="10"/>
        <v>0.15151515151515152</v>
      </c>
      <c r="AF22" s="38">
        <f t="shared" si="11"/>
        <v>0</v>
      </c>
      <c r="AG22" s="38">
        <f t="shared" si="12"/>
        <v>0</v>
      </c>
      <c r="AH22" s="38">
        <f t="shared" si="13"/>
        <v>0.81818181818181823</v>
      </c>
      <c r="AI22" s="38">
        <f t="shared" si="14"/>
        <v>3.0303030303030304E-2</v>
      </c>
      <c r="AJ22" s="38">
        <f t="shared" si="15"/>
        <v>0.15151515151515152</v>
      </c>
      <c r="AK22" s="38">
        <f t="shared" si="16"/>
        <v>0.18181818181818182</v>
      </c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x14ac:dyDescent="0.2">
      <c r="A23" s="33" t="str">
        <f>IF($C23="Grand Total",COUNTIF($A$13:$A22,"►"),IF(AND(G23&lt;&gt;"",G23&gt;9), IF(U23&gt;=0.75,"►",""),""))</f>
        <v/>
      </c>
      <c r="B23" s="34" t="str">
        <f>IF($C23="Grand Total",COUNTIF($B$13:$B22,"►"),IF(AND(G23&lt;&gt;"",G23&gt;9), IF(OR(AI23&gt;=0.25,AJ23&gt;=0.25,AK23&gt;=0.33),"►",""),""))</f>
        <v/>
      </c>
      <c r="C23" s="35" t="str">
        <f>IF('[1]Step 5'!A15="","",'[1]Step 5'!A15)</f>
        <v/>
      </c>
      <c r="D23" s="35" t="str">
        <f>IF('[1]Step 5'!B15="","",'[1]Step 5'!B15)</f>
        <v/>
      </c>
      <c r="E23" s="35" t="str">
        <f>IF('[1]Step 5'!C15="","",'[1]Step 5'!C15)</f>
        <v>Hybrid Total</v>
      </c>
      <c r="F23" s="35" t="str">
        <f>IF('[1]Step 5'!D15="","",'[1]Step 5'!D15)</f>
        <v/>
      </c>
      <c r="G23" s="36">
        <f>IF('[1]Step 5'!R15="","",'[1]Step 5'!R15)</f>
        <v>33</v>
      </c>
      <c r="H23" s="37">
        <f>IF('[1]Step 5'!R15="","",'[1]Step 5'!E15)</f>
        <v>19</v>
      </c>
      <c r="I23" s="37">
        <f>IF('[1]Step 5'!R15="","",'[1]Step 5'!F15)</f>
        <v>5</v>
      </c>
      <c r="J23" s="37">
        <f>IF('[1]Step 5'!R15="","",'[1]Step 5'!G15)</f>
        <v>3</v>
      </c>
      <c r="K23" s="37">
        <f>IF('[1]Step 5'!R15="","",'[1]Step 5'!H15)</f>
        <v>1</v>
      </c>
      <c r="L23" s="37">
        <f>IF('[1]Step 5'!R15="","",'[1]Step 5'!I15)</f>
        <v>0</v>
      </c>
      <c r="M23" s="37">
        <f>IF('[1]Step 5'!R15="","",'[1]Step 5'!J15)</f>
        <v>0</v>
      </c>
      <c r="N23" s="37">
        <f>IF('[1]Step 5'!R15="","",'[1]Step 5'!K15)</f>
        <v>0</v>
      </c>
      <c r="O23" s="37">
        <f>IF('[1]Step 5'!R15="","",'[1]Step 5'!L15)</f>
        <v>0</v>
      </c>
      <c r="P23" s="37">
        <f>IF('[1]Step 5'!R15="","",'[1]Step 5'!M15)</f>
        <v>0</v>
      </c>
      <c r="Q23" s="37">
        <f>IF('[1]Step 5'!R15="","",'[1]Step 5'!N15)</f>
        <v>0</v>
      </c>
      <c r="R23" s="37">
        <f>IF('[1]Step 5'!R15="","",'[1]Step 5'!O15)</f>
        <v>5</v>
      </c>
      <c r="S23" s="37">
        <f>IF('[1]Step 5'!R15="","",'[1]Step 5'!P15)</f>
        <v>0</v>
      </c>
      <c r="T23" s="37">
        <f>IF('[1]Step 5'!R15="","",'[1]Step 5'!Q15)</f>
        <v>0</v>
      </c>
      <c r="U23" s="38">
        <f t="shared" si="0"/>
        <v>0.5757575757575758</v>
      </c>
      <c r="V23" s="38">
        <f t="shared" si="1"/>
        <v>0.15151515151515152</v>
      </c>
      <c r="W23" s="38">
        <f t="shared" si="2"/>
        <v>9.0909090909090912E-2</v>
      </c>
      <c r="X23" s="38">
        <f t="shared" si="3"/>
        <v>3.0303030303030304E-2</v>
      </c>
      <c r="Y23" s="38">
        <f t="shared" si="4"/>
        <v>0</v>
      </c>
      <c r="Z23" s="38">
        <f t="shared" si="5"/>
        <v>0</v>
      </c>
      <c r="AA23" s="38">
        <f t="shared" si="6"/>
        <v>0</v>
      </c>
      <c r="AB23" s="38">
        <f t="shared" si="7"/>
        <v>0</v>
      </c>
      <c r="AC23" s="38">
        <f t="shared" si="8"/>
        <v>0</v>
      </c>
      <c r="AD23" s="38">
        <f t="shared" si="9"/>
        <v>0</v>
      </c>
      <c r="AE23" s="38">
        <f t="shared" si="10"/>
        <v>0.15151515151515152</v>
      </c>
      <c r="AF23" s="38">
        <f t="shared" si="11"/>
        <v>0</v>
      </c>
      <c r="AG23" s="38">
        <f t="shared" si="12"/>
        <v>0</v>
      </c>
      <c r="AH23" s="38">
        <f t="shared" si="13"/>
        <v>0.81818181818181823</v>
      </c>
      <c r="AI23" s="38">
        <f t="shared" si="14"/>
        <v>3.0303030303030304E-2</v>
      </c>
      <c r="AJ23" s="38">
        <f t="shared" si="15"/>
        <v>0.15151515151515152</v>
      </c>
      <c r="AK23" s="38">
        <f t="shared" si="16"/>
        <v>0.18181818181818182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x14ac:dyDescent="0.2">
      <c r="A24" s="33" t="str">
        <f>IF($C24="Grand Total",COUNTIF($A$13:$A23,"►"),IF(AND(G24&lt;&gt;"",G24&gt;9), IF(U24&gt;=0.75,"►",""),""))</f>
        <v/>
      </c>
      <c r="B24" s="34" t="str">
        <f>IF($C24="Grand Total",COUNTIF($B$13:$B23,"►"),IF(AND(G24&lt;&gt;"",G24&gt;9), IF(OR(AI24&gt;=0.25,AJ24&gt;=0.25,AK24&gt;=0.33),"►",""),""))</f>
        <v/>
      </c>
      <c r="C24" s="35" t="str">
        <f>IF('[1]Step 5'!A16="","",'[1]Step 5'!A16)</f>
        <v/>
      </c>
      <c r="D24" s="35" t="str">
        <f>IF('[1]Step 5'!B16="","",'[1]Step 5'!B16)</f>
        <v>3800 Total</v>
      </c>
      <c r="E24" s="35" t="str">
        <f>IF('[1]Step 5'!C16="","",'[1]Step 5'!C16)</f>
        <v/>
      </c>
      <c r="F24" s="35" t="str">
        <f>IF('[1]Step 5'!D16="","",'[1]Step 5'!D16)</f>
        <v/>
      </c>
      <c r="G24" s="36">
        <f>IF('[1]Step 5'!R16="","",'[1]Step 5'!R16)</f>
        <v>33</v>
      </c>
      <c r="H24" s="37">
        <f>IF('[1]Step 5'!R16="","",'[1]Step 5'!E16)</f>
        <v>19</v>
      </c>
      <c r="I24" s="37">
        <f>IF('[1]Step 5'!R16="","",'[1]Step 5'!F16)</f>
        <v>5</v>
      </c>
      <c r="J24" s="37">
        <f>IF('[1]Step 5'!R16="","",'[1]Step 5'!G16)</f>
        <v>3</v>
      </c>
      <c r="K24" s="37">
        <f>IF('[1]Step 5'!R16="","",'[1]Step 5'!H16)</f>
        <v>1</v>
      </c>
      <c r="L24" s="37">
        <f>IF('[1]Step 5'!R16="","",'[1]Step 5'!I16)</f>
        <v>0</v>
      </c>
      <c r="M24" s="37">
        <f>IF('[1]Step 5'!R16="","",'[1]Step 5'!J16)</f>
        <v>0</v>
      </c>
      <c r="N24" s="37">
        <f>IF('[1]Step 5'!R16="","",'[1]Step 5'!K16)</f>
        <v>0</v>
      </c>
      <c r="O24" s="37">
        <f>IF('[1]Step 5'!R16="","",'[1]Step 5'!L16)</f>
        <v>0</v>
      </c>
      <c r="P24" s="37">
        <f>IF('[1]Step 5'!R16="","",'[1]Step 5'!M16)</f>
        <v>0</v>
      </c>
      <c r="Q24" s="37">
        <f>IF('[1]Step 5'!R16="","",'[1]Step 5'!N16)</f>
        <v>0</v>
      </c>
      <c r="R24" s="37">
        <f>IF('[1]Step 5'!R16="","",'[1]Step 5'!O16)</f>
        <v>5</v>
      </c>
      <c r="S24" s="37">
        <f>IF('[1]Step 5'!R16="","",'[1]Step 5'!P16)</f>
        <v>0</v>
      </c>
      <c r="T24" s="37">
        <f>IF('[1]Step 5'!R16="","",'[1]Step 5'!Q16)</f>
        <v>0</v>
      </c>
      <c r="U24" s="38">
        <f t="shared" si="0"/>
        <v>0.5757575757575758</v>
      </c>
      <c r="V24" s="38">
        <f t="shared" si="1"/>
        <v>0.15151515151515152</v>
      </c>
      <c r="W24" s="38">
        <f t="shared" si="2"/>
        <v>9.0909090909090912E-2</v>
      </c>
      <c r="X24" s="38">
        <f t="shared" si="3"/>
        <v>3.0303030303030304E-2</v>
      </c>
      <c r="Y24" s="38">
        <f t="shared" si="4"/>
        <v>0</v>
      </c>
      <c r="Z24" s="38">
        <f t="shared" si="5"/>
        <v>0</v>
      </c>
      <c r="AA24" s="38">
        <f t="shared" si="6"/>
        <v>0</v>
      </c>
      <c r="AB24" s="38">
        <f t="shared" si="7"/>
        <v>0</v>
      </c>
      <c r="AC24" s="38">
        <f t="shared" si="8"/>
        <v>0</v>
      </c>
      <c r="AD24" s="38">
        <f t="shared" si="9"/>
        <v>0</v>
      </c>
      <c r="AE24" s="38">
        <f t="shared" si="10"/>
        <v>0.15151515151515152</v>
      </c>
      <c r="AF24" s="38">
        <f t="shared" si="11"/>
        <v>0</v>
      </c>
      <c r="AG24" s="38">
        <f t="shared" si="12"/>
        <v>0</v>
      </c>
      <c r="AH24" s="38">
        <f t="shared" si="13"/>
        <v>0.81818181818181823</v>
      </c>
      <c r="AI24" s="38">
        <f t="shared" si="14"/>
        <v>3.0303030303030304E-2</v>
      </c>
      <c r="AJ24" s="38">
        <f t="shared" si="15"/>
        <v>0.15151515151515152</v>
      </c>
      <c r="AK24" s="38">
        <f t="shared" si="16"/>
        <v>0.18181818181818182</v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x14ac:dyDescent="0.2">
      <c r="A25" s="33" t="str">
        <f>IF($C25="Grand Total",COUNTIF($A$13:$A24,"►"),IF(AND(G25&lt;&gt;"",G25&gt;9), IF(U25&gt;=0.75,"►",""),""))</f>
        <v/>
      </c>
      <c r="B25" s="34" t="str">
        <f>IF($C25="Grand Total",COUNTIF($B$13:$B24,"►"),IF(AND(G25&lt;&gt;"",G25&gt;9), IF(OR(AI25&gt;=0.25,AJ25&gt;=0.25,AK25&gt;=0.33),"►",""),""))</f>
        <v/>
      </c>
      <c r="C25" s="35" t="str">
        <f>IF('[1]Step 5'!A17="","",'[1]Step 5'!A17)</f>
        <v/>
      </c>
      <c r="D25" s="35" t="str">
        <f>IF('[1]Step 5'!B17="","",'[1]Step 5'!B17)</f>
        <v>4400</v>
      </c>
      <c r="E25" s="35" t="str">
        <f>IF('[1]Step 5'!C17="","",'[1]Step 5'!C17)</f>
        <v>Hybrid</v>
      </c>
      <c r="F25" s="35" t="str">
        <f>IF('[1]Step 5'!D17="","",'[1]Step 5'!D17)</f>
        <v>30H</v>
      </c>
      <c r="G25" s="36">
        <f>IF('[1]Step 5'!R17="","",'[1]Step 5'!R17)</f>
        <v>24</v>
      </c>
      <c r="H25" s="37">
        <f>IF('[1]Step 5'!R17="","",'[1]Step 5'!E17)</f>
        <v>3</v>
      </c>
      <c r="I25" s="37">
        <f>IF('[1]Step 5'!R17="","",'[1]Step 5'!F17)</f>
        <v>13</v>
      </c>
      <c r="J25" s="37">
        <f>IF('[1]Step 5'!R17="","",'[1]Step 5'!G17)</f>
        <v>5</v>
      </c>
      <c r="K25" s="37">
        <f>IF('[1]Step 5'!R17="","",'[1]Step 5'!H17)</f>
        <v>0</v>
      </c>
      <c r="L25" s="37">
        <f>IF('[1]Step 5'!R17="","",'[1]Step 5'!I17)</f>
        <v>2</v>
      </c>
      <c r="M25" s="37">
        <f>IF('[1]Step 5'!R17="","",'[1]Step 5'!J17)</f>
        <v>0</v>
      </c>
      <c r="N25" s="37">
        <f>IF('[1]Step 5'!R17="","",'[1]Step 5'!K17)</f>
        <v>0</v>
      </c>
      <c r="O25" s="37">
        <f>IF('[1]Step 5'!R17="","",'[1]Step 5'!L17)</f>
        <v>0</v>
      </c>
      <c r="P25" s="37">
        <f>IF('[1]Step 5'!R17="","",'[1]Step 5'!M17)</f>
        <v>0</v>
      </c>
      <c r="Q25" s="37">
        <f>IF('[1]Step 5'!R17="","",'[1]Step 5'!N17)</f>
        <v>0</v>
      </c>
      <c r="R25" s="37">
        <f>IF('[1]Step 5'!R17="","",'[1]Step 5'!O17)</f>
        <v>1</v>
      </c>
      <c r="S25" s="37">
        <f>IF('[1]Step 5'!R17="","",'[1]Step 5'!P17)</f>
        <v>0</v>
      </c>
      <c r="T25" s="37">
        <f>IF('[1]Step 5'!R17="","",'[1]Step 5'!Q17)</f>
        <v>0</v>
      </c>
      <c r="U25" s="38">
        <f t="shared" si="0"/>
        <v>0.125</v>
      </c>
      <c r="V25" s="38">
        <f t="shared" si="1"/>
        <v>0.54166666666666663</v>
      </c>
      <c r="W25" s="38">
        <f t="shared" si="2"/>
        <v>0.20833333333333334</v>
      </c>
      <c r="X25" s="38">
        <f t="shared" si="3"/>
        <v>0</v>
      </c>
      <c r="Y25" s="38">
        <f t="shared" si="4"/>
        <v>8.3333333333333329E-2</v>
      </c>
      <c r="Z25" s="38">
        <f t="shared" si="5"/>
        <v>0</v>
      </c>
      <c r="AA25" s="38">
        <f t="shared" si="6"/>
        <v>0</v>
      </c>
      <c r="AB25" s="38">
        <f t="shared" si="7"/>
        <v>0</v>
      </c>
      <c r="AC25" s="38">
        <f t="shared" si="8"/>
        <v>0</v>
      </c>
      <c r="AD25" s="38">
        <f t="shared" si="9"/>
        <v>0</v>
      </c>
      <c r="AE25" s="38">
        <f t="shared" si="10"/>
        <v>4.1666666666666664E-2</v>
      </c>
      <c r="AF25" s="38">
        <f t="shared" si="11"/>
        <v>0</v>
      </c>
      <c r="AG25" s="38">
        <f t="shared" si="12"/>
        <v>0</v>
      </c>
      <c r="AH25" s="38">
        <f t="shared" si="13"/>
        <v>0.875</v>
      </c>
      <c r="AI25" s="38">
        <f t="shared" si="14"/>
        <v>8.3333333333333329E-2</v>
      </c>
      <c r="AJ25" s="38">
        <f t="shared" si="15"/>
        <v>4.1666666666666664E-2</v>
      </c>
      <c r="AK25" s="38">
        <f t="shared" si="16"/>
        <v>0.125</v>
      </c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x14ac:dyDescent="0.2">
      <c r="A26" s="33" t="str">
        <f>IF($C26="Grand Total",COUNTIF($A$13:$A25,"►"),IF(AND(G26&lt;&gt;"",G26&gt;9), IF(U26&gt;=0.75,"►",""),""))</f>
        <v/>
      </c>
      <c r="B26" s="34" t="str">
        <f>IF($C26="Grand Total",COUNTIF($B$13:$B25,"►"),IF(AND(G26&lt;&gt;"",G26&gt;9), IF(OR(AI26&gt;=0.25,AJ26&gt;=0.25,AK26&gt;=0.33),"►",""),""))</f>
        <v/>
      </c>
      <c r="C26" s="35" t="str">
        <f>IF('[1]Step 5'!A18="","",'[1]Step 5'!A18)</f>
        <v/>
      </c>
      <c r="D26" s="35" t="str">
        <f>IF('[1]Step 5'!B18="","",'[1]Step 5'!B18)</f>
        <v/>
      </c>
      <c r="E26" s="35" t="str">
        <f>IF('[1]Step 5'!C18="","",'[1]Step 5'!C18)</f>
        <v>Hybrid Total</v>
      </c>
      <c r="F26" s="35" t="str">
        <f>IF('[1]Step 5'!D18="","",'[1]Step 5'!D18)</f>
        <v/>
      </c>
      <c r="G26" s="36">
        <f>IF('[1]Step 5'!R18="","",'[1]Step 5'!R18)</f>
        <v>24</v>
      </c>
      <c r="H26" s="37">
        <f>IF('[1]Step 5'!R18="","",'[1]Step 5'!E18)</f>
        <v>3</v>
      </c>
      <c r="I26" s="37">
        <f>IF('[1]Step 5'!R18="","",'[1]Step 5'!F18)</f>
        <v>13</v>
      </c>
      <c r="J26" s="37">
        <f>IF('[1]Step 5'!R18="","",'[1]Step 5'!G18)</f>
        <v>5</v>
      </c>
      <c r="K26" s="37">
        <f>IF('[1]Step 5'!R18="","",'[1]Step 5'!H18)</f>
        <v>0</v>
      </c>
      <c r="L26" s="37">
        <f>IF('[1]Step 5'!R18="","",'[1]Step 5'!I18)</f>
        <v>2</v>
      </c>
      <c r="M26" s="37">
        <f>IF('[1]Step 5'!R18="","",'[1]Step 5'!J18)</f>
        <v>0</v>
      </c>
      <c r="N26" s="37">
        <f>IF('[1]Step 5'!R18="","",'[1]Step 5'!K18)</f>
        <v>0</v>
      </c>
      <c r="O26" s="37">
        <f>IF('[1]Step 5'!R18="","",'[1]Step 5'!L18)</f>
        <v>0</v>
      </c>
      <c r="P26" s="37">
        <f>IF('[1]Step 5'!R18="","",'[1]Step 5'!M18)</f>
        <v>0</v>
      </c>
      <c r="Q26" s="37">
        <f>IF('[1]Step 5'!R18="","",'[1]Step 5'!N18)</f>
        <v>0</v>
      </c>
      <c r="R26" s="37">
        <f>IF('[1]Step 5'!R18="","",'[1]Step 5'!O18)</f>
        <v>1</v>
      </c>
      <c r="S26" s="37">
        <f>IF('[1]Step 5'!R18="","",'[1]Step 5'!P18)</f>
        <v>0</v>
      </c>
      <c r="T26" s="37">
        <f>IF('[1]Step 5'!R18="","",'[1]Step 5'!Q18)</f>
        <v>0</v>
      </c>
      <c r="U26" s="38">
        <f t="shared" si="0"/>
        <v>0.125</v>
      </c>
      <c r="V26" s="38">
        <f t="shared" si="1"/>
        <v>0.54166666666666663</v>
      </c>
      <c r="W26" s="38">
        <f t="shared" si="2"/>
        <v>0.20833333333333334</v>
      </c>
      <c r="X26" s="38">
        <f t="shared" si="3"/>
        <v>0</v>
      </c>
      <c r="Y26" s="38">
        <f t="shared" si="4"/>
        <v>8.3333333333333329E-2</v>
      </c>
      <c r="Z26" s="38">
        <f t="shared" si="5"/>
        <v>0</v>
      </c>
      <c r="AA26" s="38">
        <f t="shared" si="6"/>
        <v>0</v>
      </c>
      <c r="AB26" s="38">
        <f t="shared" si="7"/>
        <v>0</v>
      </c>
      <c r="AC26" s="38">
        <f t="shared" si="8"/>
        <v>0</v>
      </c>
      <c r="AD26" s="38">
        <f t="shared" si="9"/>
        <v>0</v>
      </c>
      <c r="AE26" s="38">
        <f t="shared" si="10"/>
        <v>4.1666666666666664E-2</v>
      </c>
      <c r="AF26" s="38">
        <f t="shared" si="11"/>
        <v>0</v>
      </c>
      <c r="AG26" s="38">
        <f t="shared" si="12"/>
        <v>0</v>
      </c>
      <c r="AH26" s="38">
        <f t="shared" si="13"/>
        <v>0.875</v>
      </c>
      <c r="AI26" s="38">
        <f t="shared" si="14"/>
        <v>8.3333333333333329E-2</v>
      </c>
      <c r="AJ26" s="38">
        <f t="shared" si="15"/>
        <v>4.1666666666666664E-2</v>
      </c>
      <c r="AK26" s="38">
        <f t="shared" si="16"/>
        <v>0.125</v>
      </c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x14ac:dyDescent="0.2">
      <c r="A27" s="33" t="str">
        <f>IF($C27="Grand Total",COUNTIF($A$13:$A26,"►"),IF(AND(G27&lt;&gt;"",G27&gt;9), IF(U27&gt;=0.75,"►",""),""))</f>
        <v/>
      </c>
      <c r="B27" s="34" t="str">
        <f>IF($C27="Grand Total",COUNTIF($B$13:$B26,"►"),IF(AND(G27&lt;&gt;"",G27&gt;9), IF(OR(AI27&gt;=0.25,AJ27&gt;=0.25,AK27&gt;=0.33),"►",""),""))</f>
        <v/>
      </c>
      <c r="C27" s="35" t="str">
        <f>IF('[1]Step 5'!A19="","",'[1]Step 5'!A19)</f>
        <v/>
      </c>
      <c r="D27" s="35" t="str">
        <f>IF('[1]Step 5'!B19="","",'[1]Step 5'!B19)</f>
        <v>4400 Total</v>
      </c>
      <c r="E27" s="35" t="str">
        <f>IF('[1]Step 5'!C19="","",'[1]Step 5'!C19)</f>
        <v/>
      </c>
      <c r="F27" s="35" t="str">
        <f>IF('[1]Step 5'!D19="","",'[1]Step 5'!D19)</f>
        <v/>
      </c>
      <c r="G27" s="36">
        <f>IF('[1]Step 5'!R19="","",'[1]Step 5'!R19)</f>
        <v>24</v>
      </c>
      <c r="H27" s="37">
        <f>IF('[1]Step 5'!R19="","",'[1]Step 5'!E19)</f>
        <v>3</v>
      </c>
      <c r="I27" s="37">
        <f>IF('[1]Step 5'!R19="","",'[1]Step 5'!F19)</f>
        <v>13</v>
      </c>
      <c r="J27" s="37">
        <f>IF('[1]Step 5'!R19="","",'[1]Step 5'!G19)</f>
        <v>5</v>
      </c>
      <c r="K27" s="37">
        <f>IF('[1]Step 5'!R19="","",'[1]Step 5'!H19)</f>
        <v>0</v>
      </c>
      <c r="L27" s="37">
        <f>IF('[1]Step 5'!R19="","",'[1]Step 5'!I19)</f>
        <v>2</v>
      </c>
      <c r="M27" s="37">
        <f>IF('[1]Step 5'!R19="","",'[1]Step 5'!J19)</f>
        <v>0</v>
      </c>
      <c r="N27" s="37">
        <f>IF('[1]Step 5'!R19="","",'[1]Step 5'!K19)</f>
        <v>0</v>
      </c>
      <c r="O27" s="37">
        <f>IF('[1]Step 5'!R19="","",'[1]Step 5'!L19)</f>
        <v>0</v>
      </c>
      <c r="P27" s="37">
        <f>IF('[1]Step 5'!R19="","",'[1]Step 5'!M19)</f>
        <v>0</v>
      </c>
      <c r="Q27" s="37">
        <f>IF('[1]Step 5'!R19="","",'[1]Step 5'!N19)</f>
        <v>0</v>
      </c>
      <c r="R27" s="37">
        <f>IF('[1]Step 5'!R19="","",'[1]Step 5'!O19)</f>
        <v>1</v>
      </c>
      <c r="S27" s="37">
        <f>IF('[1]Step 5'!R19="","",'[1]Step 5'!P19)</f>
        <v>0</v>
      </c>
      <c r="T27" s="37">
        <f>IF('[1]Step 5'!R19="","",'[1]Step 5'!Q19)</f>
        <v>0</v>
      </c>
      <c r="U27" s="38">
        <f t="shared" si="0"/>
        <v>0.125</v>
      </c>
      <c r="V27" s="38">
        <f t="shared" si="1"/>
        <v>0.54166666666666663</v>
      </c>
      <c r="W27" s="38">
        <f t="shared" si="2"/>
        <v>0.20833333333333334</v>
      </c>
      <c r="X27" s="38">
        <f t="shared" si="3"/>
        <v>0</v>
      </c>
      <c r="Y27" s="38">
        <f t="shared" si="4"/>
        <v>8.3333333333333329E-2</v>
      </c>
      <c r="Z27" s="38">
        <f t="shared" si="5"/>
        <v>0</v>
      </c>
      <c r="AA27" s="38">
        <f t="shared" si="6"/>
        <v>0</v>
      </c>
      <c r="AB27" s="38">
        <f t="shared" si="7"/>
        <v>0</v>
      </c>
      <c r="AC27" s="38">
        <f t="shared" si="8"/>
        <v>0</v>
      </c>
      <c r="AD27" s="38">
        <f t="shared" si="9"/>
        <v>0</v>
      </c>
      <c r="AE27" s="38">
        <f t="shared" si="10"/>
        <v>4.1666666666666664E-2</v>
      </c>
      <c r="AF27" s="38">
        <f t="shared" si="11"/>
        <v>0</v>
      </c>
      <c r="AG27" s="38">
        <f t="shared" si="12"/>
        <v>0</v>
      </c>
      <c r="AH27" s="38">
        <f t="shared" si="13"/>
        <v>0.875</v>
      </c>
      <c r="AI27" s="38">
        <f t="shared" si="14"/>
        <v>8.3333333333333329E-2</v>
      </c>
      <c r="AJ27" s="38">
        <f t="shared" si="15"/>
        <v>4.1666666666666664E-2</v>
      </c>
      <c r="AK27" s="38">
        <f t="shared" si="16"/>
        <v>0.125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x14ac:dyDescent="0.2">
      <c r="A28" s="33" t="str">
        <f>IF($C28="Grand Total",COUNTIF($A$13:$A27,"►"),IF(AND(G28&lt;&gt;"",G28&gt;9), IF(U28&gt;=0.75,"►",""),""))</f>
        <v/>
      </c>
      <c r="B28" s="34" t="str">
        <f>IF($C28="Grand Total",COUNTIF($B$13:$B27,"►"),IF(AND(G28&lt;&gt;"",G28&gt;9), IF(OR(AI28&gt;=0.25,AJ28&gt;=0.25,AK28&gt;=0.33),"►",""),""))</f>
        <v/>
      </c>
      <c r="C28" s="35" t="str">
        <f>IF('[1]Step 5'!A20="","",'[1]Step 5'!A20)</f>
        <v>ACCT Total</v>
      </c>
      <c r="D28" s="35" t="str">
        <f>IF('[1]Step 5'!B20="","",'[1]Step 5'!B20)</f>
        <v/>
      </c>
      <c r="E28" s="35" t="str">
        <f>IF('[1]Step 5'!C20="","",'[1]Step 5'!C20)</f>
        <v/>
      </c>
      <c r="F28" s="35" t="str">
        <f>IF('[1]Step 5'!D20="","",'[1]Step 5'!D20)</f>
        <v/>
      </c>
      <c r="G28" s="36">
        <f>IF('[1]Step 5'!R20="","",'[1]Step 5'!R20)</f>
        <v>128</v>
      </c>
      <c r="H28" s="37">
        <f>IF('[1]Step 5'!R20="","",'[1]Step 5'!E20)</f>
        <v>50</v>
      </c>
      <c r="I28" s="37">
        <f>IF('[1]Step 5'!R20="","",'[1]Step 5'!F20)</f>
        <v>44</v>
      </c>
      <c r="J28" s="37">
        <f>IF('[1]Step 5'!R20="","",'[1]Step 5'!G20)</f>
        <v>18</v>
      </c>
      <c r="K28" s="37">
        <f>IF('[1]Step 5'!R20="","",'[1]Step 5'!H20)</f>
        <v>2</v>
      </c>
      <c r="L28" s="37">
        <f>IF('[1]Step 5'!R20="","",'[1]Step 5'!I20)</f>
        <v>6</v>
      </c>
      <c r="M28" s="37">
        <f>IF('[1]Step 5'!R20="","",'[1]Step 5'!J20)</f>
        <v>0</v>
      </c>
      <c r="N28" s="37">
        <f>IF('[1]Step 5'!R20="","",'[1]Step 5'!K20)</f>
        <v>0</v>
      </c>
      <c r="O28" s="37">
        <f>IF('[1]Step 5'!R20="","",'[1]Step 5'!L20)</f>
        <v>0</v>
      </c>
      <c r="P28" s="37">
        <f>IF('[1]Step 5'!R20="","",'[1]Step 5'!M20)</f>
        <v>0</v>
      </c>
      <c r="Q28" s="37">
        <f>IF('[1]Step 5'!R20="","",'[1]Step 5'!N20)</f>
        <v>0</v>
      </c>
      <c r="R28" s="37">
        <f>IF('[1]Step 5'!R20="","",'[1]Step 5'!O20)</f>
        <v>8</v>
      </c>
      <c r="S28" s="37">
        <f>IF('[1]Step 5'!R20="","",'[1]Step 5'!P20)</f>
        <v>0</v>
      </c>
      <c r="T28" s="37">
        <f>IF('[1]Step 5'!R20="","",'[1]Step 5'!Q20)</f>
        <v>0</v>
      </c>
      <c r="U28" s="38">
        <f t="shared" si="0"/>
        <v>0.390625</v>
      </c>
      <c r="V28" s="38">
        <f t="shared" si="1"/>
        <v>0.34375</v>
      </c>
      <c r="W28" s="38">
        <f t="shared" si="2"/>
        <v>0.140625</v>
      </c>
      <c r="X28" s="38">
        <f t="shared" si="3"/>
        <v>1.5625E-2</v>
      </c>
      <c r="Y28" s="38">
        <f t="shared" si="4"/>
        <v>4.6875E-2</v>
      </c>
      <c r="Z28" s="38">
        <f t="shared" si="5"/>
        <v>0</v>
      </c>
      <c r="AA28" s="38">
        <f t="shared" si="6"/>
        <v>0</v>
      </c>
      <c r="AB28" s="38">
        <f t="shared" si="7"/>
        <v>0</v>
      </c>
      <c r="AC28" s="38">
        <f t="shared" si="8"/>
        <v>0</v>
      </c>
      <c r="AD28" s="38">
        <f t="shared" si="9"/>
        <v>0</v>
      </c>
      <c r="AE28" s="38">
        <f t="shared" si="10"/>
        <v>6.25E-2</v>
      </c>
      <c r="AF28" s="38">
        <f t="shared" si="11"/>
        <v>0</v>
      </c>
      <c r="AG28" s="38">
        <f t="shared" si="12"/>
        <v>0</v>
      </c>
      <c r="AH28" s="38">
        <f t="shared" si="13"/>
        <v>0.875</v>
      </c>
      <c r="AI28" s="38">
        <f t="shared" si="14"/>
        <v>6.25E-2</v>
      </c>
      <c r="AJ28" s="38">
        <f t="shared" si="15"/>
        <v>6.25E-2</v>
      </c>
      <c r="AK28" s="38">
        <f t="shared" si="16"/>
        <v>0.125</v>
      </c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x14ac:dyDescent="0.2">
      <c r="A29" s="33" t="str">
        <f>IF($C29="Grand Total",COUNTIF($A$13:$A28,"►"),IF(AND(G29&lt;&gt;"",G29&gt;9), IF(U29&gt;=0.75,"►",""),""))</f>
        <v/>
      </c>
      <c r="B29" s="34" t="str">
        <f>IF($C29="Grand Total",COUNTIF($B$13:$B28,"►"),IF(AND(G29&lt;&gt;"",G29&gt;9), IF(OR(AI29&gt;=0.25,AJ29&gt;=0.25,AK29&gt;=0.33),"►",""),""))</f>
        <v/>
      </c>
      <c r="C29" s="35" t="str">
        <f>IF('[1]Step 5'!A21="","",'[1]Step 5'!A21)</f>
        <v>ALHT</v>
      </c>
      <c r="D29" s="35" t="str">
        <f>IF('[1]Step 5'!B21="","",'[1]Step 5'!B21)</f>
        <v>1110</v>
      </c>
      <c r="E29" s="35" t="str">
        <f>IF('[1]Step 5'!C21="","",'[1]Step 5'!C21)</f>
        <v>Hybrid</v>
      </c>
      <c r="F29" s="35" t="str">
        <f>IF('[1]Step 5'!D21="","",'[1]Step 5'!D21)</f>
        <v>01H</v>
      </c>
      <c r="G29" s="36">
        <f>IF('[1]Step 5'!R21="","",'[1]Step 5'!R21)</f>
        <v>21</v>
      </c>
      <c r="H29" s="37">
        <f>IF('[1]Step 5'!R21="","",'[1]Step 5'!E21)</f>
        <v>14</v>
      </c>
      <c r="I29" s="37">
        <f>IF('[1]Step 5'!R21="","",'[1]Step 5'!F21)</f>
        <v>3</v>
      </c>
      <c r="J29" s="37">
        <f>IF('[1]Step 5'!R21="","",'[1]Step 5'!G21)</f>
        <v>1</v>
      </c>
      <c r="K29" s="37">
        <f>IF('[1]Step 5'!R21="","",'[1]Step 5'!H21)</f>
        <v>0</v>
      </c>
      <c r="L29" s="37">
        <f>IF('[1]Step 5'!R21="","",'[1]Step 5'!I21)</f>
        <v>1</v>
      </c>
      <c r="M29" s="37">
        <f>IF('[1]Step 5'!R21="","",'[1]Step 5'!J21)</f>
        <v>0</v>
      </c>
      <c r="N29" s="37">
        <f>IF('[1]Step 5'!R21="","",'[1]Step 5'!K21)</f>
        <v>0</v>
      </c>
      <c r="O29" s="37">
        <f>IF('[1]Step 5'!R21="","",'[1]Step 5'!L21)</f>
        <v>0</v>
      </c>
      <c r="P29" s="37">
        <f>IF('[1]Step 5'!R21="","",'[1]Step 5'!M21)</f>
        <v>0</v>
      </c>
      <c r="Q29" s="37">
        <f>IF('[1]Step 5'!R21="","",'[1]Step 5'!N21)</f>
        <v>0</v>
      </c>
      <c r="R29" s="37">
        <f>IF('[1]Step 5'!R21="","",'[1]Step 5'!O21)</f>
        <v>1</v>
      </c>
      <c r="S29" s="37">
        <f>IF('[1]Step 5'!R21="","",'[1]Step 5'!P21)</f>
        <v>1</v>
      </c>
      <c r="T29" s="37">
        <f>IF('[1]Step 5'!R21="","",'[1]Step 5'!Q21)</f>
        <v>0</v>
      </c>
      <c r="U29" s="38">
        <f t="shared" si="0"/>
        <v>0.66666666666666663</v>
      </c>
      <c r="V29" s="38">
        <f t="shared" si="1"/>
        <v>0.14285714285714285</v>
      </c>
      <c r="W29" s="38">
        <f t="shared" si="2"/>
        <v>4.7619047619047616E-2</v>
      </c>
      <c r="X29" s="38">
        <f t="shared" si="3"/>
        <v>0</v>
      </c>
      <c r="Y29" s="38">
        <f t="shared" si="4"/>
        <v>4.7619047619047616E-2</v>
      </c>
      <c r="Z29" s="38">
        <f t="shared" si="5"/>
        <v>0</v>
      </c>
      <c r="AA29" s="38">
        <f t="shared" si="6"/>
        <v>0</v>
      </c>
      <c r="AB29" s="38">
        <f t="shared" si="7"/>
        <v>0</v>
      </c>
      <c r="AC29" s="38">
        <f t="shared" si="8"/>
        <v>0</v>
      </c>
      <c r="AD29" s="38">
        <f t="shared" si="9"/>
        <v>0</v>
      </c>
      <c r="AE29" s="38">
        <f t="shared" si="10"/>
        <v>4.7619047619047616E-2</v>
      </c>
      <c r="AF29" s="38">
        <f t="shared" si="11"/>
        <v>4.7619047619047616E-2</v>
      </c>
      <c r="AG29" s="38">
        <f t="shared" si="12"/>
        <v>0</v>
      </c>
      <c r="AH29" s="38">
        <f t="shared" si="13"/>
        <v>0.8571428571428571</v>
      </c>
      <c r="AI29" s="38">
        <f t="shared" si="14"/>
        <v>4.7619047619047616E-2</v>
      </c>
      <c r="AJ29" s="38">
        <f t="shared" si="15"/>
        <v>9.5238095238095233E-2</v>
      </c>
      <c r="AK29" s="38">
        <f t="shared" si="16"/>
        <v>0.14285714285714285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x14ac:dyDescent="0.2">
      <c r="A30" s="33" t="str">
        <f>IF($C30="Grand Total",COUNTIF($A$13:$A29,"►"),IF(AND(G30&lt;&gt;"",G30&gt;9), IF(U30&gt;=0.75,"►",""),""))</f>
        <v/>
      </c>
      <c r="B30" s="34" t="str">
        <f>IF($C30="Grand Total",COUNTIF($B$13:$B29,"►"),IF(AND(G30&lt;&gt;"",G30&gt;9), IF(OR(AI30&gt;=0.25,AJ30&gt;=0.25,AK30&gt;=0.33),"►",""),""))</f>
        <v/>
      </c>
      <c r="C30" s="35" t="str">
        <f>IF('[1]Step 5'!A22="","",'[1]Step 5'!A22)</f>
        <v/>
      </c>
      <c r="D30" s="35" t="str">
        <f>IF('[1]Step 5'!B22="","",'[1]Step 5'!B22)</f>
        <v/>
      </c>
      <c r="E30" s="35" t="str">
        <f>IF('[1]Step 5'!C22="","",'[1]Step 5'!C22)</f>
        <v>Hybrid Total</v>
      </c>
      <c r="F30" s="35" t="str">
        <f>IF('[1]Step 5'!D22="","",'[1]Step 5'!D22)</f>
        <v/>
      </c>
      <c r="G30" s="36">
        <f>IF('[1]Step 5'!R22="","",'[1]Step 5'!R22)</f>
        <v>21</v>
      </c>
      <c r="H30" s="37">
        <f>IF('[1]Step 5'!R22="","",'[1]Step 5'!E22)</f>
        <v>14</v>
      </c>
      <c r="I30" s="37">
        <f>IF('[1]Step 5'!R22="","",'[1]Step 5'!F22)</f>
        <v>3</v>
      </c>
      <c r="J30" s="37">
        <f>IF('[1]Step 5'!R22="","",'[1]Step 5'!G22)</f>
        <v>1</v>
      </c>
      <c r="K30" s="37">
        <f>IF('[1]Step 5'!R22="","",'[1]Step 5'!H22)</f>
        <v>0</v>
      </c>
      <c r="L30" s="37">
        <f>IF('[1]Step 5'!R22="","",'[1]Step 5'!I22)</f>
        <v>1</v>
      </c>
      <c r="M30" s="37">
        <f>IF('[1]Step 5'!R22="","",'[1]Step 5'!J22)</f>
        <v>0</v>
      </c>
      <c r="N30" s="37">
        <f>IF('[1]Step 5'!R22="","",'[1]Step 5'!K22)</f>
        <v>0</v>
      </c>
      <c r="O30" s="37">
        <f>IF('[1]Step 5'!R22="","",'[1]Step 5'!L22)</f>
        <v>0</v>
      </c>
      <c r="P30" s="37">
        <f>IF('[1]Step 5'!R22="","",'[1]Step 5'!M22)</f>
        <v>0</v>
      </c>
      <c r="Q30" s="37">
        <f>IF('[1]Step 5'!R22="","",'[1]Step 5'!N22)</f>
        <v>0</v>
      </c>
      <c r="R30" s="37">
        <f>IF('[1]Step 5'!R22="","",'[1]Step 5'!O22)</f>
        <v>1</v>
      </c>
      <c r="S30" s="37">
        <f>IF('[1]Step 5'!R22="","",'[1]Step 5'!P22)</f>
        <v>1</v>
      </c>
      <c r="T30" s="37">
        <f>IF('[1]Step 5'!R22="","",'[1]Step 5'!Q22)</f>
        <v>0</v>
      </c>
      <c r="U30" s="38">
        <f t="shared" si="0"/>
        <v>0.66666666666666663</v>
      </c>
      <c r="V30" s="38">
        <f t="shared" si="1"/>
        <v>0.14285714285714285</v>
      </c>
      <c r="W30" s="38">
        <f t="shared" si="2"/>
        <v>4.7619047619047616E-2</v>
      </c>
      <c r="X30" s="38">
        <f t="shared" si="3"/>
        <v>0</v>
      </c>
      <c r="Y30" s="38">
        <f t="shared" si="4"/>
        <v>4.7619047619047616E-2</v>
      </c>
      <c r="Z30" s="38">
        <f t="shared" si="5"/>
        <v>0</v>
      </c>
      <c r="AA30" s="38">
        <f t="shared" si="6"/>
        <v>0</v>
      </c>
      <c r="AB30" s="38">
        <f t="shared" si="7"/>
        <v>0</v>
      </c>
      <c r="AC30" s="38">
        <f t="shared" si="8"/>
        <v>0</v>
      </c>
      <c r="AD30" s="38">
        <f t="shared" si="9"/>
        <v>0</v>
      </c>
      <c r="AE30" s="38">
        <f t="shared" si="10"/>
        <v>4.7619047619047616E-2</v>
      </c>
      <c r="AF30" s="38">
        <f t="shared" si="11"/>
        <v>4.7619047619047616E-2</v>
      </c>
      <c r="AG30" s="38">
        <f t="shared" si="12"/>
        <v>0</v>
      </c>
      <c r="AH30" s="38">
        <f t="shared" si="13"/>
        <v>0.8571428571428571</v>
      </c>
      <c r="AI30" s="38">
        <f t="shared" si="14"/>
        <v>4.7619047619047616E-2</v>
      </c>
      <c r="AJ30" s="38">
        <f t="shared" si="15"/>
        <v>9.5238095238095233E-2</v>
      </c>
      <c r="AK30" s="38">
        <f t="shared" si="16"/>
        <v>0.14285714285714285</v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x14ac:dyDescent="0.2">
      <c r="A31" s="33" t="str">
        <f>IF($C31="Grand Total",COUNTIF($A$13:$A30,"►"),IF(AND(G31&lt;&gt;"",G31&gt;9), IF(U31&gt;=0.75,"►",""),""))</f>
        <v/>
      </c>
      <c r="B31" s="34" t="str">
        <f>IF($C31="Grand Total",COUNTIF($B$13:$B30,"►"),IF(AND(G31&lt;&gt;"",G31&gt;9), IF(OR(AI31&gt;=0.25,AJ31&gt;=0.25,AK31&gt;=0.33),"►",""),""))</f>
        <v/>
      </c>
      <c r="C31" s="35" t="str">
        <f>IF('[1]Step 5'!A23="","",'[1]Step 5'!A23)</f>
        <v/>
      </c>
      <c r="D31" s="35" t="str">
        <f>IF('[1]Step 5'!B23="","",'[1]Step 5'!B23)</f>
        <v>1110 Total</v>
      </c>
      <c r="E31" s="35" t="str">
        <f>IF('[1]Step 5'!C23="","",'[1]Step 5'!C23)</f>
        <v/>
      </c>
      <c r="F31" s="35" t="str">
        <f>IF('[1]Step 5'!D23="","",'[1]Step 5'!D23)</f>
        <v/>
      </c>
      <c r="G31" s="36">
        <f>IF('[1]Step 5'!R23="","",'[1]Step 5'!R23)</f>
        <v>21</v>
      </c>
      <c r="H31" s="37">
        <f>IF('[1]Step 5'!R23="","",'[1]Step 5'!E23)</f>
        <v>14</v>
      </c>
      <c r="I31" s="37">
        <f>IF('[1]Step 5'!R23="","",'[1]Step 5'!F23)</f>
        <v>3</v>
      </c>
      <c r="J31" s="37">
        <f>IF('[1]Step 5'!R23="","",'[1]Step 5'!G23)</f>
        <v>1</v>
      </c>
      <c r="K31" s="37">
        <f>IF('[1]Step 5'!R23="","",'[1]Step 5'!H23)</f>
        <v>0</v>
      </c>
      <c r="L31" s="37">
        <f>IF('[1]Step 5'!R23="","",'[1]Step 5'!I23)</f>
        <v>1</v>
      </c>
      <c r="M31" s="37">
        <f>IF('[1]Step 5'!R23="","",'[1]Step 5'!J23)</f>
        <v>0</v>
      </c>
      <c r="N31" s="37">
        <f>IF('[1]Step 5'!R23="","",'[1]Step 5'!K23)</f>
        <v>0</v>
      </c>
      <c r="O31" s="37">
        <f>IF('[1]Step 5'!R23="","",'[1]Step 5'!L23)</f>
        <v>0</v>
      </c>
      <c r="P31" s="37">
        <f>IF('[1]Step 5'!R23="","",'[1]Step 5'!M23)</f>
        <v>0</v>
      </c>
      <c r="Q31" s="37">
        <f>IF('[1]Step 5'!R23="","",'[1]Step 5'!N23)</f>
        <v>0</v>
      </c>
      <c r="R31" s="37">
        <f>IF('[1]Step 5'!R23="","",'[1]Step 5'!O23)</f>
        <v>1</v>
      </c>
      <c r="S31" s="37">
        <f>IF('[1]Step 5'!R23="","",'[1]Step 5'!P23)</f>
        <v>1</v>
      </c>
      <c r="T31" s="37">
        <f>IF('[1]Step 5'!R23="","",'[1]Step 5'!Q23)</f>
        <v>0</v>
      </c>
      <c r="U31" s="38">
        <f t="shared" si="0"/>
        <v>0.66666666666666663</v>
      </c>
      <c r="V31" s="38">
        <f t="shared" si="1"/>
        <v>0.14285714285714285</v>
      </c>
      <c r="W31" s="38">
        <f t="shared" si="2"/>
        <v>4.7619047619047616E-2</v>
      </c>
      <c r="X31" s="38">
        <f t="shared" si="3"/>
        <v>0</v>
      </c>
      <c r="Y31" s="38">
        <f t="shared" si="4"/>
        <v>4.7619047619047616E-2</v>
      </c>
      <c r="Z31" s="38">
        <f t="shared" si="5"/>
        <v>0</v>
      </c>
      <c r="AA31" s="38">
        <f t="shared" si="6"/>
        <v>0</v>
      </c>
      <c r="AB31" s="38">
        <f t="shared" si="7"/>
        <v>0</v>
      </c>
      <c r="AC31" s="38">
        <f t="shared" si="8"/>
        <v>0</v>
      </c>
      <c r="AD31" s="38">
        <f t="shared" si="9"/>
        <v>0</v>
      </c>
      <c r="AE31" s="38">
        <f t="shared" si="10"/>
        <v>4.7619047619047616E-2</v>
      </c>
      <c r="AF31" s="38">
        <f t="shared" si="11"/>
        <v>4.7619047619047616E-2</v>
      </c>
      <c r="AG31" s="38">
        <f t="shared" si="12"/>
        <v>0</v>
      </c>
      <c r="AH31" s="38">
        <f t="shared" si="13"/>
        <v>0.8571428571428571</v>
      </c>
      <c r="AI31" s="38">
        <f t="shared" si="14"/>
        <v>4.7619047619047616E-2</v>
      </c>
      <c r="AJ31" s="38">
        <f t="shared" si="15"/>
        <v>9.5238095238095233E-2</v>
      </c>
      <c r="AK31" s="38">
        <f t="shared" si="16"/>
        <v>0.14285714285714285</v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x14ac:dyDescent="0.2">
      <c r="A32" s="33" t="str">
        <f>IF($C32="Grand Total",COUNTIF($A$13:$A31,"►"),IF(AND(G32&lt;&gt;"",G32&gt;9), IF(U32&gt;=0.75,"►",""),""))</f>
        <v/>
      </c>
      <c r="B32" s="34" t="str">
        <f>IF($C32="Grand Total",COUNTIF($B$13:$B31,"►"),IF(AND(G32&lt;&gt;"",G32&gt;9), IF(OR(AI32&gt;=0.25,AJ32&gt;=0.25,AK32&gt;=0.33),"►",""),""))</f>
        <v/>
      </c>
      <c r="C32" s="35" t="str">
        <f>IF('[1]Step 5'!A24="","",'[1]Step 5'!A24)</f>
        <v/>
      </c>
      <c r="D32" s="35" t="str">
        <f>IF('[1]Step 5'!B24="","",'[1]Step 5'!B24)</f>
        <v>1111</v>
      </c>
      <c r="E32" s="35" t="str">
        <f>IF('[1]Step 5'!C24="","",'[1]Step 5'!C24)</f>
        <v>Hybrid</v>
      </c>
      <c r="F32" s="35" t="str">
        <f>IF('[1]Step 5'!D24="","",'[1]Step 5'!D24)</f>
        <v>01H</v>
      </c>
      <c r="G32" s="36">
        <f>IF('[1]Step 5'!R24="","",'[1]Step 5'!R24)</f>
        <v>17</v>
      </c>
      <c r="H32" s="37">
        <f>IF('[1]Step 5'!R24="","",'[1]Step 5'!E24)</f>
        <v>12</v>
      </c>
      <c r="I32" s="37">
        <f>IF('[1]Step 5'!R24="","",'[1]Step 5'!F24)</f>
        <v>3</v>
      </c>
      <c r="J32" s="37">
        <f>IF('[1]Step 5'!R24="","",'[1]Step 5'!G24)</f>
        <v>1</v>
      </c>
      <c r="K32" s="37">
        <f>IF('[1]Step 5'!R24="","",'[1]Step 5'!H24)</f>
        <v>1</v>
      </c>
      <c r="L32" s="37">
        <f>IF('[1]Step 5'!R24="","",'[1]Step 5'!I24)</f>
        <v>0</v>
      </c>
      <c r="M32" s="37">
        <f>IF('[1]Step 5'!R24="","",'[1]Step 5'!J24)</f>
        <v>0</v>
      </c>
      <c r="N32" s="37">
        <f>IF('[1]Step 5'!R24="","",'[1]Step 5'!K24)</f>
        <v>0</v>
      </c>
      <c r="O32" s="37">
        <f>IF('[1]Step 5'!R24="","",'[1]Step 5'!L24)</f>
        <v>0</v>
      </c>
      <c r="P32" s="37">
        <f>IF('[1]Step 5'!R24="","",'[1]Step 5'!M24)</f>
        <v>0</v>
      </c>
      <c r="Q32" s="37">
        <f>IF('[1]Step 5'!R24="","",'[1]Step 5'!N24)</f>
        <v>0</v>
      </c>
      <c r="R32" s="37">
        <f>IF('[1]Step 5'!R24="","",'[1]Step 5'!O24)</f>
        <v>0</v>
      </c>
      <c r="S32" s="37">
        <f>IF('[1]Step 5'!R24="","",'[1]Step 5'!P24)</f>
        <v>0</v>
      </c>
      <c r="T32" s="37">
        <f>IF('[1]Step 5'!R24="","",'[1]Step 5'!Q24)</f>
        <v>0</v>
      </c>
      <c r="U32" s="38">
        <f t="shared" si="0"/>
        <v>0.70588235294117652</v>
      </c>
      <c r="V32" s="38">
        <f t="shared" si="1"/>
        <v>0.17647058823529413</v>
      </c>
      <c r="W32" s="38">
        <f t="shared" si="2"/>
        <v>5.8823529411764705E-2</v>
      </c>
      <c r="X32" s="38">
        <f t="shared" si="3"/>
        <v>5.8823529411764705E-2</v>
      </c>
      <c r="Y32" s="38">
        <f t="shared" si="4"/>
        <v>0</v>
      </c>
      <c r="Z32" s="38">
        <f t="shared" si="5"/>
        <v>0</v>
      </c>
      <c r="AA32" s="38">
        <f t="shared" si="6"/>
        <v>0</v>
      </c>
      <c r="AB32" s="38">
        <f t="shared" si="7"/>
        <v>0</v>
      </c>
      <c r="AC32" s="38">
        <f t="shared" si="8"/>
        <v>0</v>
      </c>
      <c r="AD32" s="38">
        <f t="shared" si="9"/>
        <v>0</v>
      </c>
      <c r="AE32" s="38">
        <f t="shared" si="10"/>
        <v>0</v>
      </c>
      <c r="AF32" s="38">
        <f t="shared" si="11"/>
        <v>0</v>
      </c>
      <c r="AG32" s="38">
        <f t="shared" si="12"/>
        <v>0</v>
      </c>
      <c r="AH32" s="38">
        <f t="shared" si="13"/>
        <v>0.94117647058823528</v>
      </c>
      <c r="AI32" s="38">
        <f t="shared" si="14"/>
        <v>5.8823529411764705E-2</v>
      </c>
      <c r="AJ32" s="38">
        <f t="shared" si="15"/>
        <v>0</v>
      </c>
      <c r="AK32" s="38">
        <f t="shared" si="16"/>
        <v>5.8823529411764705E-2</v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x14ac:dyDescent="0.2">
      <c r="A33" s="33" t="str">
        <f>IF($C33="Grand Total",COUNTIF($A$13:$A32,"►"),IF(AND(G33&lt;&gt;"",G33&gt;9), IF(U33&gt;=0.75,"►",""),""))</f>
        <v/>
      </c>
      <c r="B33" s="34" t="str">
        <f>IF($C33="Grand Total",COUNTIF($B$13:$B32,"►"),IF(AND(G33&lt;&gt;"",G33&gt;9), IF(OR(AI33&gt;=0.25,AJ33&gt;=0.25,AK33&gt;=0.33),"►",""),""))</f>
        <v/>
      </c>
      <c r="C33" s="35" t="str">
        <f>IF('[1]Step 5'!A25="","",'[1]Step 5'!A25)</f>
        <v/>
      </c>
      <c r="D33" s="35" t="str">
        <f>IF('[1]Step 5'!B25="","",'[1]Step 5'!B25)</f>
        <v/>
      </c>
      <c r="E33" s="35" t="str">
        <f>IF('[1]Step 5'!C25="","",'[1]Step 5'!C25)</f>
        <v>Hybrid Total</v>
      </c>
      <c r="F33" s="35" t="str">
        <f>IF('[1]Step 5'!D25="","",'[1]Step 5'!D25)</f>
        <v/>
      </c>
      <c r="G33" s="36">
        <f>IF('[1]Step 5'!R25="","",'[1]Step 5'!R25)</f>
        <v>17</v>
      </c>
      <c r="H33" s="37">
        <f>IF('[1]Step 5'!R25="","",'[1]Step 5'!E25)</f>
        <v>12</v>
      </c>
      <c r="I33" s="37">
        <f>IF('[1]Step 5'!R25="","",'[1]Step 5'!F25)</f>
        <v>3</v>
      </c>
      <c r="J33" s="37">
        <f>IF('[1]Step 5'!R25="","",'[1]Step 5'!G25)</f>
        <v>1</v>
      </c>
      <c r="K33" s="37">
        <f>IF('[1]Step 5'!R25="","",'[1]Step 5'!H25)</f>
        <v>1</v>
      </c>
      <c r="L33" s="37">
        <f>IF('[1]Step 5'!R25="","",'[1]Step 5'!I25)</f>
        <v>0</v>
      </c>
      <c r="M33" s="37">
        <f>IF('[1]Step 5'!R25="","",'[1]Step 5'!J25)</f>
        <v>0</v>
      </c>
      <c r="N33" s="37">
        <f>IF('[1]Step 5'!R25="","",'[1]Step 5'!K25)</f>
        <v>0</v>
      </c>
      <c r="O33" s="37">
        <f>IF('[1]Step 5'!R25="","",'[1]Step 5'!L25)</f>
        <v>0</v>
      </c>
      <c r="P33" s="37">
        <f>IF('[1]Step 5'!R25="","",'[1]Step 5'!M25)</f>
        <v>0</v>
      </c>
      <c r="Q33" s="37">
        <f>IF('[1]Step 5'!R25="","",'[1]Step 5'!N25)</f>
        <v>0</v>
      </c>
      <c r="R33" s="37">
        <f>IF('[1]Step 5'!R25="","",'[1]Step 5'!O25)</f>
        <v>0</v>
      </c>
      <c r="S33" s="37">
        <f>IF('[1]Step 5'!R25="","",'[1]Step 5'!P25)</f>
        <v>0</v>
      </c>
      <c r="T33" s="37">
        <f>IF('[1]Step 5'!R25="","",'[1]Step 5'!Q25)</f>
        <v>0</v>
      </c>
      <c r="U33" s="38">
        <f t="shared" si="0"/>
        <v>0.70588235294117652</v>
      </c>
      <c r="V33" s="38">
        <f t="shared" si="1"/>
        <v>0.17647058823529413</v>
      </c>
      <c r="W33" s="38">
        <f t="shared" si="2"/>
        <v>5.8823529411764705E-2</v>
      </c>
      <c r="X33" s="38">
        <f t="shared" si="3"/>
        <v>5.8823529411764705E-2</v>
      </c>
      <c r="Y33" s="38">
        <f t="shared" si="4"/>
        <v>0</v>
      </c>
      <c r="Z33" s="38">
        <f t="shared" si="5"/>
        <v>0</v>
      </c>
      <c r="AA33" s="38">
        <f t="shared" si="6"/>
        <v>0</v>
      </c>
      <c r="AB33" s="38">
        <f t="shared" si="7"/>
        <v>0</v>
      </c>
      <c r="AC33" s="38">
        <f t="shared" si="8"/>
        <v>0</v>
      </c>
      <c r="AD33" s="38">
        <f t="shared" si="9"/>
        <v>0</v>
      </c>
      <c r="AE33" s="38">
        <f t="shared" si="10"/>
        <v>0</v>
      </c>
      <c r="AF33" s="38">
        <f t="shared" si="11"/>
        <v>0</v>
      </c>
      <c r="AG33" s="38">
        <f t="shared" si="12"/>
        <v>0</v>
      </c>
      <c r="AH33" s="38">
        <f t="shared" si="13"/>
        <v>0.94117647058823528</v>
      </c>
      <c r="AI33" s="38">
        <f t="shared" si="14"/>
        <v>5.8823529411764705E-2</v>
      </c>
      <c r="AJ33" s="38">
        <f t="shared" si="15"/>
        <v>0</v>
      </c>
      <c r="AK33" s="38">
        <f t="shared" si="16"/>
        <v>5.8823529411764705E-2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x14ac:dyDescent="0.2">
      <c r="A34" s="33" t="str">
        <f>IF($C34="Grand Total",COUNTIF($A$13:$A33,"►"),IF(AND(G34&lt;&gt;"",G34&gt;9), IF(U34&gt;=0.75,"►",""),""))</f>
        <v/>
      </c>
      <c r="B34" s="34" t="str">
        <f>IF($C34="Grand Total",COUNTIF($B$13:$B33,"►"),IF(AND(G34&lt;&gt;"",G34&gt;9), IF(OR(AI34&gt;=0.25,AJ34&gt;=0.25,AK34&gt;=0.33),"►",""),""))</f>
        <v/>
      </c>
      <c r="C34" s="35" t="str">
        <f>IF('[1]Step 5'!A26="","",'[1]Step 5'!A26)</f>
        <v/>
      </c>
      <c r="D34" s="35" t="str">
        <f>IF('[1]Step 5'!B26="","",'[1]Step 5'!B26)</f>
        <v>1111 Total</v>
      </c>
      <c r="E34" s="35" t="str">
        <f>IF('[1]Step 5'!C26="","",'[1]Step 5'!C26)</f>
        <v/>
      </c>
      <c r="F34" s="35" t="str">
        <f>IF('[1]Step 5'!D26="","",'[1]Step 5'!D26)</f>
        <v/>
      </c>
      <c r="G34" s="36">
        <f>IF('[1]Step 5'!R26="","",'[1]Step 5'!R26)</f>
        <v>17</v>
      </c>
      <c r="H34" s="37">
        <f>IF('[1]Step 5'!R26="","",'[1]Step 5'!E26)</f>
        <v>12</v>
      </c>
      <c r="I34" s="37">
        <f>IF('[1]Step 5'!R26="","",'[1]Step 5'!F26)</f>
        <v>3</v>
      </c>
      <c r="J34" s="37">
        <f>IF('[1]Step 5'!R26="","",'[1]Step 5'!G26)</f>
        <v>1</v>
      </c>
      <c r="K34" s="37">
        <f>IF('[1]Step 5'!R26="","",'[1]Step 5'!H26)</f>
        <v>1</v>
      </c>
      <c r="L34" s="37">
        <f>IF('[1]Step 5'!R26="","",'[1]Step 5'!I26)</f>
        <v>0</v>
      </c>
      <c r="M34" s="37">
        <f>IF('[1]Step 5'!R26="","",'[1]Step 5'!J26)</f>
        <v>0</v>
      </c>
      <c r="N34" s="37">
        <f>IF('[1]Step 5'!R26="","",'[1]Step 5'!K26)</f>
        <v>0</v>
      </c>
      <c r="O34" s="37">
        <f>IF('[1]Step 5'!R26="","",'[1]Step 5'!L26)</f>
        <v>0</v>
      </c>
      <c r="P34" s="37">
        <f>IF('[1]Step 5'!R26="","",'[1]Step 5'!M26)</f>
        <v>0</v>
      </c>
      <c r="Q34" s="37">
        <f>IF('[1]Step 5'!R26="","",'[1]Step 5'!N26)</f>
        <v>0</v>
      </c>
      <c r="R34" s="37">
        <f>IF('[1]Step 5'!R26="","",'[1]Step 5'!O26)</f>
        <v>0</v>
      </c>
      <c r="S34" s="37">
        <f>IF('[1]Step 5'!R26="","",'[1]Step 5'!P26)</f>
        <v>0</v>
      </c>
      <c r="T34" s="37">
        <f>IF('[1]Step 5'!R26="","",'[1]Step 5'!Q26)</f>
        <v>0</v>
      </c>
      <c r="U34" s="38">
        <f t="shared" si="0"/>
        <v>0.70588235294117652</v>
      </c>
      <c r="V34" s="38">
        <f t="shared" si="1"/>
        <v>0.17647058823529413</v>
      </c>
      <c r="W34" s="38">
        <f t="shared" si="2"/>
        <v>5.8823529411764705E-2</v>
      </c>
      <c r="X34" s="38">
        <f t="shared" si="3"/>
        <v>5.8823529411764705E-2</v>
      </c>
      <c r="Y34" s="38">
        <f t="shared" si="4"/>
        <v>0</v>
      </c>
      <c r="Z34" s="38">
        <f t="shared" si="5"/>
        <v>0</v>
      </c>
      <c r="AA34" s="38">
        <f t="shared" si="6"/>
        <v>0</v>
      </c>
      <c r="AB34" s="38">
        <f t="shared" si="7"/>
        <v>0</v>
      </c>
      <c r="AC34" s="38">
        <f t="shared" si="8"/>
        <v>0</v>
      </c>
      <c r="AD34" s="38">
        <f t="shared" si="9"/>
        <v>0</v>
      </c>
      <c r="AE34" s="38">
        <f t="shared" si="10"/>
        <v>0</v>
      </c>
      <c r="AF34" s="38">
        <f t="shared" si="11"/>
        <v>0</v>
      </c>
      <c r="AG34" s="38">
        <f t="shared" si="12"/>
        <v>0</v>
      </c>
      <c r="AH34" s="38">
        <f t="shared" si="13"/>
        <v>0.94117647058823528</v>
      </c>
      <c r="AI34" s="38">
        <f t="shared" si="14"/>
        <v>5.8823529411764705E-2</v>
      </c>
      <c r="AJ34" s="38">
        <f t="shared" si="15"/>
        <v>0</v>
      </c>
      <c r="AK34" s="38">
        <f t="shared" si="16"/>
        <v>5.8823529411764705E-2</v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x14ac:dyDescent="0.2">
      <c r="A35" s="33" t="str">
        <f>IF($C35="Grand Total",COUNTIF($A$13:$A34,"►"),IF(AND(G35&lt;&gt;"",G35&gt;9), IF(U35&gt;=0.75,"►",""),""))</f>
        <v/>
      </c>
      <c r="B35" s="34" t="str">
        <f>IF($C35="Grand Total",COUNTIF($B$13:$B34,"►"),IF(AND(G35&lt;&gt;"",G35&gt;9), IF(OR(AI35&gt;=0.25,AJ35&gt;=0.25,AK35&gt;=0.33),"►",""),""))</f>
        <v/>
      </c>
      <c r="C35" s="35" t="str">
        <f>IF('[1]Step 5'!A27="","",'[1]Step 5'!A27)</f>
        <v>ALHT Total</v>
      </c>
      <c r="D35" s="35" t="str">
        <f>IF('[1]Step 5'!B27="","",'[1]Step 5'!B27)</f>
        <v/>
      </c>
      <c r="E35" s="35" t="str">
        <f>IF('[1]Step 5'!C27="","",'[1]Step 5'!C27)</f>
        <v/>
      </c>
      <c r="F35" s="35" t="str">
        <f>IF('[1]Step 5'!D27="","",'[1]Step 5'!D27)</f>
        <v/>
      </c>
      <c r="G35" s="36">
        <f>IF('[1]Step 5'!R27="","",'[1]Step 5'!R27)</f>
        <v>38</v>
      </c>
      <c r="H35" s="37">
        <f>IF('[1]Step 5'!R27="","",'[1]Step 5'!E27)</f>
        <v>26</v>
      </c>
      <c r="I35" s="37">
        <f>IF('[1]Step 5'!R27="","",'[1]Step 5'!F27)</f>
        <v>6</v>
      </c>
      <c r="J35" s="37">
        <f>IF('[1]Step 5'!R27="","",'[1]Step 5'!G27)</f>
        <v>2</v>
      </c>
      <c r="K35" s="37">
        <f>IF('[1]Step 5'!R27="","",'[1]Step 5'!H27)</f>
        <v>1</v>
      </c>
      <c r="L35" s="37">
        <f>IF('[1]Step 5'!R27="","",'[1]Step 5'!I27)</f>
        <v>1</v>
      </c>
      <c r="M35" s="37">
        <f>IF('[1]Step 5'!R27="","",'[1]Step 5'!J27)</f>
        <v>0</v>
      </c>
      <c r="N35" s="37">
        <f>IF('[1]Step 5'!R27="","",'[1]Step 5'!K27)</f>
        <v>0</v>
      </c>
      <c r="O35" s="37">
        <f>IF('[1]Step 5'!R27="","",'[1]Step 5'!L27)</f>
        <v>0</v>
      </c>
      <c r="P35" s="37">
        <f>IF('[1]Step 5'!R27="","",'[1]Step 5'!M27)</f>
        <v>0</v>
      </c>
      <c r="Q35" s="37">
        <f>IF('[1]Step 5'!R27="","",'[1]Step 5'!N27)</f>
        <v>0</v>
      </c>
      <c r="R35" s="37">
        <f>IF('[1]Step 5'!R27="","",'[1]Step 5'!O27)</f>
        <v>1</v>
      </c>
      <c r="S35" s="37">
        <f>IF('[1]Step 5'!R27="","",'[1]Step 5'!P27)</f>
        <v>1</v>
      </c>
      <c r="T35" s="37">
        <f>IF('[1]Step 5'!R27="","",'[1]Step 5'!Q27)</f>
        <v>0</v>
      </c>
      <c r="U35" s="38">
        <f t="shared" si="0"/>
        <v>0.68421052631578949</v>
      </c>
      <c r="V35" s="38">
        <f t="shared" si="1"/>
        <v>0.15789473684210525</v>
      </c>
      <c r="W35" s="38">
        <f t="shared" si="2"/>
        <v>5.2631578947368418E-2</v>
      </c>
      <c r="X35" s="38">
        <f t="shared" si="3"/>
        <v>2.6315789473684209E-2</v>
      </c>
      <c r="Y35" s="38">
        <f t="shared" si="4"/>
        <v>2.6315789473684209E-2</v>
      </c>
      <c r="Z35" s="38">
        <f t="shared" si="5"/>
        <v>0</v>
      </c>
      <c r="AA35" s="38">
        <f t="shared" si="6"/>
        <v>0</v>
      </c>
      <c r="AB35" s="38">
        <f t="shared" si="7"/>
        <v>0</v>
      </c>
      <c r="AC35" s="38">
        <f t="shared" si="8"/>
        <v>0</v>
      </c>
      <c r="AD35" s="38">
        <f t="shared" si="9"/>
        <v>0</v>
      </c>
      <c r="AE35" s="38">
        <f t="shared" si="10"/>
        <v>2.6315789473684209E-2</v>
      </c>
      <c r="AF35" s="38">
        <f t="shared" si="11"/>
        <v>2.6315789473684209E-2</v>
      </c>
      <c r="AG35" s="38">
        <f t="shared" si="12"/>
        <v>0</v>
      </c>
      <c r="AH35" s="38">
        <f t="shared" si="13"/>
        <v>0.89473684210526316</v>
      </c>
      <c r="AI35" s="38">
        <f t="shared" si="14"/>
        <v>5.2631578947368418E-2</v>
      </c>
      <c r="AJ35" s="38">
        <f t="shared" si="15"/>
        <v>5.2631578947368418E-2</v>
      </c>
      <c r="AK35" s="38">
        <f t="shared" si="16"/>
        <v>0.10526315789473684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x14ac:dyDescent="0.2">
      <c r="A36" s="33" t="str">
        <f>IF($C36="Grand Total",COUNTIF($A$13:$A35,"►"),IF(AND(G36&lt;&gt;"",G36&gt;9), IF(U36&gt;=0.75,"►",""),""))</f>
        <v/>
      </c>
      <c r="B36" s="34" t="str">
        <f>IF($C36="Grand Total",COUNTIF($B$13:$B35,"►"),IF(AND(G36&lt;&gt;"",G36&gt;9), IF(OR(AI36&gt;=0.25,AJ36&gt;=0.25,AK36&gt;=0.33),"►",""),""))</f>
        <v/>
      </c>
      <c r="C36" s="35" t="str">
        <f>IF('[1]Step 5'!A28="","",'[1]Step 5'!A28)</f>
        <v>BIOL</v>
      </c>
      <c r="D36" s="35" t="str">
        <f>IF('[1]Step 5'!B28="","",'[1]Step 5'!B28)</f>
        <v>1107K</v>
      </c>
      <c r="E36" s="35" t="str">
        <f>IF('[1]Step 5'!C28="","",'[1]Step 5'!C28)</f>
        <v>Hybrid</v>
      </c>
      <c r="F36" s="35" t="str">
        <f>IF('[1]Step 5'!D28="","",'[1]Step 5'!D28)</f>
        <v>08H</v>
      </c>
      <c r="G36" s="36">
        <f>IF('[1]Step 5'!R28="","",'[1]Step 5'!R28)</f>
        <v>32</v>
      </c>
      <c r="H36" s="37">
        <f>IF('[1]Step 5'!R28="","",'[1]Step 5'!E28)</f>
        <v>12</v>
      </c>
      <c r="I36" s="37">
        <f>IF('[1]Step 5'!R28="","",'[1]Step 5'!F28)</f>
        <v>4</v>
      </c>
      <c r="J36" s="37">
        <f>IF('[1]Step 5'!R28="","",'[1]Step 5'!G28)</f>
        <v>6</v>
      </c>
      <c r="K36" s="37">
        <f>IF('[1]Step 5'!R28="","",'[1]Step 5'!H28)</f>
        <v>2</v>
      </c>
      <c r="L36" s="37">
        <f>IF('[1]Step 5'!R28="","",'[1]Step 5'!I28)</f>
        <v>2</v>
      </c>
      <c r="M36" s="37">
        <f>IF('[1]Step 5'!R28="","",'[1]Step 5'!J28)</f>
        <v>0</v>
      </c>
      <c r="N36" s="37">
        <f>IF('[1]Step 5'!R28="","",'[1]Step 5'!K28)</f>
        <v>0</v>
      </c>
      <c r="O36" s="37">
        <f>IF('[1]Step 5'!R28="","",'[1]Step 5'!L28)</f>
        <v>0</v>
      </c>
      <c r="P36" s="37">
        <f>IF('[1]Step 5'!R28="","",'[1]Step 5'!M28)</f>
        <v>0</v>
      </c>
      <c r="Q36" s="37">
        <f>IF('[1]Step 5'!R28="","",'[1]Step 5'!N28)</f>
        <v>0</v>
      </c>
      <c r="R36" s="37">
        <f>IF('[1]Step 5'!R28="","",'[1]Step 5'!O28)</f>
        <v>6</v>
      </c>
      <c r="S36" s="37">
        <f>IF('[1]Step 5'!R28="","",'[1]Step 5'!P28)</f>
        <v>0</v>
      </c>
      <c r="T36" s="37">
        <f>IF('[1]Step 5'!R28="","",'[1]Step 5'!Q28)</f>
        <v>0</v>
      </c>
      <c r="U36" s="38">
        <f t="shared" si="0"/>
        <v>0.375</v>
      </c>
      <c r="V36" s="38">
        <f t="shared" si="1"/>
        <v>0.125</v>
      </c>
      <c r="W36" s="38">
        <f t="shared" si="2"/>
        <v>0.1875</v>
      </c>
      <c r="X36" s="38">
        <f t="shared" si="3"/>
        <v>6.25E-2</v>
      </c>
      <c r="Y36" s="38">
        <f t="shared" si="4"/>
        <v>6.25E-2</v>
      </c>
      <c r="Z36" s="38">
        <f t="shared" si="5"/>
        <v>0</v>
      </c>
      <c r="AA36" s="38">
        <f t="shared" si="6"/>
        <v>0</v>
      </c>
      <c r="AB36" s="38">
        <f t="shared" si="7"/>
        <v>0</v>
      </c>
      <c r="AC36" s="38">
        <f t="shared" si="8"/>
        <v>0</v>
      </c>
      <c r="AD36" s="38">
        <f t="shared" si="9"/>
        <v>0</v>
      </c>
      <c r="AE36" s="38">
        <f t="shared" si="10"/>
        <v>0.1875</v>
      </c>
      <c r="AF36" s="38">
        <f t="shared" si="11"/>
        <v>0</v>
      </c>
      <c r="AG36" s="38">
        <f t="shared" si="12"/>
        <v>0</v>
      </c>
      <c r="AH36" s="38">
        <f t="shared" si="13"/>
        <v>0.6875</v>
      </c>
      <c r="AI36" s="38">
        <f t="shared" si="14"/>
        <v>0.125</v>
      </c>
      <c r="AJ36" s="38">
        <f t="shared" si="15"/>
        <v>0.1875</v>
      </c>
      <c r="AK36" s="38">
        <f t="shared" si="16"/>
        <v>0.3125</v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x14ac:dyDescent="0.2">
      <c r="A37" s="33" t="str">
        <f>IF($C37="Grand Total",COUNTIF($A$13:$A36,"►"),IF(AND(G37&lt;&gt;"",G37&gt;9), IF(U37&gt;=0.75,"►",""),""))</f>
        <v/>
      </c>
      <c r="B37" s="34" t="str">
        <f>IF($C37="Grand Total",COUNTIF($B$13:$B36,"►"),IF(AND(G37&lt;&gt;"",G37&gt;9), IF(OR(AI37&gt;=0.25,AJ37&gt;=0.25,AK37&gt;=0.33),"►",""),""))</f>
        <v/>
      </c>
      <c r="C37" s="35" t="str">
        <f>IF('[1]Step 5'!A29="","",'[1]Step 5'!A29)</f>
        <v/>
      </c>
      <c r="D37" s="35" t="str">
        <f>IF('[1]Step 5'!B29="","",'[1]Step 5'!B29)</f>
        <v/>
      </c>
      <c r="E37" s="35" t="str">
        <f>IF('[1]Step 5'!C29="","",'[1]Step 5'!C29)</f>
        <v>Hybrid Total</v>
      </c>
      <c r="F37" s="35" t="str">
        <f>IF('[1]Step 5'!D29="","",'[1]Step 5'!D29)</f>
        <v/>
      </c>
      <c r="G37" s="36">
        <f>IF('[1]Step 5'!R29="","",'[1]Step 5'!R29)</f>
        <v>32</v>
      </c>
      <c r="H37" s="37">
        <f>IF('[1]Step 5'!R29="","",'[1]Step 5'!E29)</f>
        <v>12</v>
      </c>
      <c r="I37" s="37">
        <f>IF('[1]Step 5'!R29="","",'[1]Step 5'!F29)</f>
        <v>4</v>
      </c>
      <c r="J37" s="37">
        <f>IF('[1]Step 5'!R29="","",'[1]Step 5'!G29)</f>
        <v>6</v>
      </c>
      <c r="K37" s="37">
        <f>IF('[1]Step 5'!R29="","",'[1]Step 5'!H29)</f>
        <v>2</v>
      </c>
      <c r="L37" s="37">
        <f>IF('[1]Step 5'!R29="","",'[1]Step 5'!I29)</f>
        <v>2</v>
      </c>
      <c r="M37" s="37">
        <f>IF('[1]Step 5'!R29="","",'[1]Step 5'!J29)</f>
        <v>0</v>
      </c>
      <c r="N37" s="37">
        <f>IF('[1]Step 5'!R29="","",'[1]Step 5'!K29)</f>
        <v>0</v>
      </c>
      <c r="O37" s="37">
        <f>IF('[1]Step 5'!R29="","",'[1]Step 5'!L29)</f>
        <v>0</v>
      </c>
      <c r="P37" s="37">
        <f>IF('[1]Step 5'!R29="","",'[1]Step 5'!M29)</f>
        <v>0</v>
      </c>
      <c r="Q37" s="37">
        <f>IF('[1]Step 5'!R29="","",'[1]Step 5'!N29)</f>
        <v>0</v>
      </c>
      <c r="R37" s="37">
        <f>IF('[1]Step 5'!R29="","",'[1]Step 5'!O29)</f>
        <v>6</v>
      </c>
      <c r="S37" s="37">
        <f>IF('[1]Step 5'!R29="","",'[1]Step 5'!P29)</f>
        <v>0</v>
      </c>
      <c r="T37" s="37">
        <f>IF('[1]Step 5'!R29="","",'[1]Step 5'!Q29)</f>
        <v>0</v>
      </c>
      <c r="U37" s="38">
        <f t="shared" si="0"/>
        <v>0.375</v>
      </c>
      <c r="V37" s="38">
        <f t="shared" si="1"/>
        <v>0.125</v>
      </c>
      <c r="W37" s="38">
        <f t="shared" si="2"/>
        <v>0.1875</v>
      </c>
      <c r="X37" s="38">
        <f t="shared" si="3"/>
        <v>6.25E-2</v>
      </c>
      <c r="Y37" s="38">
        <f t="shared" si="4"/>
        <v>6.25E-2</v>
      </c>
      <c r="Z37" s="38">
        <f t="shared" si="5"/>
        <v>0</v>
      </c>
      <c r="AA37" s="38">
        <f t="shared" si="6"/>
        <v>0</v>
      </c>
      <c r="AB37" s="38">
        <f t="shared" si="7"/>
        <v>0</v>
      </c>
      <c r="AC37" s="38">
        <f t="shared" si="8"/>
        <v>0</v>
      </c>
      <c r="AD37" s="38">
        <f t="shared" si="9"/>
        <v>0</v>
      </c>
      <c r="AE37" s="38">
        <f t="shared" si="10"/>
        <v>0.1875</v>
      </c>
      <c r="AF37" s="38">
        <f t="shared" si="11"/>
        <v>0</v>
      </c>
      <c r="AG37" s="38">
        <f t="shared" si="12"/>
        <v>0</v>
      </c>
      <c r="AH37" s="38">
        <f t="shared" si="13"/>
        <v>0.6875</v>
      </c>
      <c r="AI37" s="38">
        <f t="shared" si="14"/>
        <v>0.125</v>
      </c>
      <c r="AJ37" s="38">
        <f t="shared" si="15"/>
        <v>0.1875</v>
      </c>
      <c r="AK37" s="38">
        <f t="shared" si="16"/>
        <v>0.3125</v>
      </c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x14ac:dyDescent="0.2">
      <c r="A38" s="33" t="str">
        <f>IF($C38="Grand Total",COUNTIF($A$13:$A37,"►"),IF(AND(G38&lt;&gt;"",G38&gt;9), IF(U38&gt;=0.75,"►",""),""))</f>
        <v/>
      </c>
      <c r="B38" s="34" t="str">
        <f>IF($C38="Grand Total",COUNTIF($B$13:$B37,"►"),IF(AND(G38&lt;&gt;"",G38&gt;9), IF(OR(AI38&gt;=0.25,AJ38&gt;=0.25,AK38&gt;=0.33),"►",""),""))</f>
        <v/>
      </c>
      <c r="C38" s="35" t="str">
        <f>IF('[1]Step 5'!A30="","",'[1]Step 5'!A30)</f>
        <v/>
      </c>
      <c r="D38" s="35" t="str">
        <f>IF('[1]Step 5'!B30="","",'[1]Step 5'!B30)</f>
        <v>1107K Total</v>
      </c>
      <c r="E38" s="35" t="str">
        <f>IF('[1]Step 5'!C30="","",'[1]Step 5'!C30)</f>
        <v/>
      </c>
      <c r="F38" s="35" t="str">
        <f>IF('[1]Step 5'!D30="","",'[1]Step 5'!D30)</f>
        <v/>
      </c>
      <c r="G38" s="36">
        <f>IF('[1]Step 5'!R30="","",'[1]Step 5'!R30)</f>
        <v>32</v>
      </c>
      <c r="H38" s="37">
        <f>IF('[1]Step 5'!R30="","",'[1]Step 5'!E30)</f>
        <v>12</v>
      </c>
      <c r="I38" s="37">
        <f>IF('[1]Step 5'!R30="","",'[1]Step 5'!F30)</f>
        <v>4</v>
      </c>
      <c r="J38" s="37">
        <f>IF('[1]Step 5'!R30="","",'[1]Step 5'!G30)</f>
        <v>6</v>
      </c>
      <c r="K38" s="37">
        <f>IF('[1]Step 5'!R30="","",'[1]Step 5'!H30)</f>
        <v>2</v>
      </c>
      <c r="L38" s="37">
        <f>IF('[1]Step 5'!R30="","",'[1]Step 5'!I30)</f>
        <v>2</v>
      </c>
      <c r="M38" s="37">
        <f>IF('[1]Step 5'!R30="","",'[1]Step 5'!J30)</f>
        <v>0</v>
      </c>
      <c r="N38" s="37">
        <f>IF('[1]Step 5'!R30="","",'[1]Step 5'!K30)</f>
        <v>0</v>
      </c>
      <c r="O38" s="37">
        <f>IF('[1]Step 5'!R30="","",'[1]Step 5'!L30)</f>
        <v>0</v>
      </c>
      <c r="P38" s="37">
        <f>IF('[1]Step 5'!R30="","",'[1]Step 5'!M30)</f>
        <v>0</v>
      </c>
      <c r="Q38" s="37">
        <f>IF('[1]Step 5'!R30="","",'[1]Step 5'!N30)</f>
        <v>0</v>
      </c>
      <c r="R38" s="37">
        <f>IF('[1]Step 5'!R30="","",'[1]Step 5'!O30)</f>
        <v>6</v>
      </c>
      <c r="S38" s="37">
        <f>IF('[1]Step 5'!R30="","",'[1]Step 5'!P30)</f>
        <v>0</v>
      </c>
      <c r="T38" s="37">
        <f>IF('[1]Step 5'!R30="","",'[1]Step 5'!Q30)</f>
        <v>0</v>
      </c>
      <c r="U38" s="38">
        <f t="shared" si="0"/>
        <v>0.375</v>
      </c>
      <c r="V38" s="38">
        <f t="shared" si="1"/>
        <v>0.125</v>
      </c>
      <c r="W38" s="38">
        <f t="shared" si="2"/>
        <v>0.1875</v>
      </c>
      <c r="X38" s="38">
        <f t="shared" si="3"/>
        <v>6.25E-2</v>
      </c>
      <c r="Y38" s="38">
        <f t="shared" si="4"/>
        <v>6.25E-2</v>
      </c>
      <c r="Z38" s="38">
        <f t="shared" si="5"/>
        <v>0</v>
      </c>
      <c r="AA38" s="38">
        <f t="shared" si="6"/>
        <v>0</v>
      </c>
      <c r="AB38" s="38">
        <f t="shared" si="7"/>
        <v>0</v>
      </c>
      <c r="AC38" s="38">
        <f t="shared" si="8"/>
        <v>0</v>
      </c>
      <c r="AD38" s="38">
        <f t="shared" si="9"/>
        <v>0</v>
      </c>
      <c r="AE38" s="38">
        <f t="shared" si="10"/>
        <v>0.1875</v>
      </c>
      <c r="AF38" s="38">
        <f t="shared" si="11"/>
        <v>0</v>
      </c>
      <c r="AG38" s="38">
        <f t="shared" si="12"/>
        <v>0</v>
      </c>
      <c r="AH38" s="38">
        <f t="shared" si="13"/>
        <v>0.6875</v>
      </c>
      <c r="AI38" s="38">
        <f t="shared" si="14"/>
        <v>0.125</v>
      </c>
      <c r="AJ38" s="38">
        <f t="shared" si="15"/>
        <v>0.1875</v>
      </c>
      <c r="AK38" s="38">
        <f t="shared" si="16"/>
        <v>0.3125</v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x14ac:dyDescent="0.2">
      <c r="A39" s="33" t="str">
        <f>IF($C39="Grand Total",COUNTIF($A$13:$A38,"►"),IF(AND(G39&lt;&gt;"",G39&gt;9), IF(U39&gt;=0.75,"►",""),""))</f>
        <v/>
      </c>
      <c r="B39" s="34" t="str">
        <f>IF($C39="Grand Total",COUNTIF($B$13:$B38,"►"),IF(AND(G39&lt;&gt;"",G39&gt;9), IF(OR(AI39&gt;=0.25,AJ39&gt;=0.25,AK39&gt;=0.33),"►",""),""))</f>
        <v/>
      </c>
      <c r="C39" s="35" t="str">
        <f>IF('[1]Step 5'!A31="","",'[1]Step 5'!A31)</f>
        <v/>
      </c>
      <c r="D39" s="35" t="str">
        <f>IF('[1]Step 5'!B31="","",'[1]Step 5'!B31)</f>
        <v>2213K</v>
      </c>
      <c r="E39" s="35" t="str">
        <f>IF('[1]Step 5'!C31="","",'[1]Step 5'!C31)</f>
        <v>Hybrid</v>
      </c>
      <c r="F39" s="35" t="str">
        <f>IF('[1]Step 5'!D31="","",'[1]Step 5'!D31)</f>
        <v>31H</v>
      </c>
      <c r="G39" s="36">
        <f>IF('[1]Step 5'!R31="","",'[1]Step 5'!R31)</f>
        <v>12</v>
      </c>
      <c r="H39" s="37">
        <f>IF('[1]Step 5'!R31="","",'[1]Step 5'!E31)</f>
        <v>5</v>
      </c>
      <c r="I39" s="37">
        <f>IF('[1]Step 5'!R31="","",'[1]Step 5'!F31)</f>
        <v>5</v>
      </c>
      <c r="J39" s="37">
        <f>IF('[1]Step 5'!R31="","",'[1]Step 5'!G31)</f>
        <v>1</v>
      </c>
      <c r="K39" s="37">
        <f>IF('[1]Step 5'!R31="","",'[1]Step 5'!H31)</f>
        <v>0</v>
      </c>
      <c r="L39" s="37">
        <f>IF('[1]Step 5'!R31="","",'[1]Step 5'!I31)</f>
        <v>1</v>
      </c>
      <c r="M39" s="37">
        <f>IF('[1]Step 5'!R31="","",'[1]Step 5'!J31)</f>
        <v>0</v>
      </c>
      <c r="N39" s="37">
        <f>IF('[1]Step 5'!R31="","",'[1]Step 5'!K31)</f>
        <v>0</v>
      </c>
      <c r="O39" s="37">
        <f>IF('[1]Step 5'!R31="","",'[1]Step 5'!L31)</f>
        <v>0</v>
      </c>
      <c r="P39" s="37">
        <f>IF('[1]Step 5'!R31="","",'[1]Step 5'!M31)</f>
        <v>0</v>
      </c>
      <c r="Q39" s="37">
        <f>IF('[1]Step 5'!R31="","",'[1]Step 5'!N31)</f>
        <v>0</v>
      </c>
      <c r="R39" s="37">
        <f>IF('[1]Step 5'!R31="","",'[1]Step 5'!O31)</f>
        <v>0</v>
      </c>
      <c r="S39" s="37">
        <f>IF('[1]Step 5'!R31="","",'[1]Step 5'!P31)</f>
        <v>0</v>
      </c>
      <c r="T39" s="37">
        <f>IF('[1]Step 5'!R31="","",'[1]Step 5'!Q31)</f>
        <v>0</v>
      </c>
      <c r="U39" s="38">
        <f t="shared" si="0"/>
        <v>0.41666666666666669</v>
      </c>
      <c r="V39" s="38">
        <f t="shared" si="1"/>
        <v>0.41666666666666669</v>
      </c>
      <c r="W39" s="38">
        <f t="shared" si="2"/>
        <v>8.3333333333333329E-2</v>
      </c>
      <c r="X39" s="38">
        <f t="shared" si="3"/>
        <v>0</v>
      </c>
      <c r="Y39" s="38">
        <f t="shared" si="4"/>
        <v>8.3333333333333329E-2</v>
      </c>
      <c r="Z39" s="38">
        <f t="shared" si="5"/>
        <v>0</v>
      </c>
      <c r="AA39" s="38">
        <f t="shared" si="6"/>
        <v>0</v>
      </c>
      <c r="AB39" s="38">
        <f t="shared" si="7"/>
        <v>0</v>
      </c>
      <c r="AC39" s="38">
        <f t="shared" si="8"/>
        <v>0</v>
      </c>
      <c r="AD39" s="38">
        <f t="shared" si="9"/>
        <v>0</v>
      </c>
      <c r="AE39" s="38">
        <f t="shared" si="10"/>
        <v>0</v>
      </c>
      <c r="AF39" s="38">
        <f t="shared" si="11"/>
        <v>0</v>
      </c>
      <c r="AG39" s="38">
        <f t="shared" si="12"/>
        <v>0</v>
      </c>
      <c r="AH39" s="38">
        <f t="shared" si="13"/>
        <v>0.91666666666666663</v>
      </c>
      <c r="AI39" s="38">
        <f t="shared" si="14"/>
        <v>8.3333333333333329E-2</v>
      </c>
      <c r="AJ39" s="38">
        <f t="shared" si="15"/>
        <v>0</v>
      </c>
      <c r="AK39" s="38">
        <f t="shared" si="16"/>
        <v>8.3333333333333329E-2</v>
      </c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x14ac:dyDescent="0.2">
      <c r="A40" s="33" t="str">
        <f>IF($C40="Grand Total",COUNTIF($A$13:$A39,"►"),IF(AND(G40&lt;&gt;"",G40&gt;9), IF(U40&gt;=0.75,"►",""),""))</f>
        <v/>
      </c>
      <c r="B40" s="34" t="str">
        <f>IF($C40="Grand Total",COUNTIF($B$13:$B39,"►"),IF(AND(G40&lt;&gt;"",G40&gt;9), IF(OR(AI40&gt;=0.25,AJ40&gt;=0.25,AK40&gt;=0.33),"►",""),""))</f>
        <v/>
      </c>
      <c r="C40" s="35" t="str">
        <f>IF('[1]Step 5'!A32="","",'[1]Step 5'!A32)</f>
        <v/>
      </c>
      <c r="D40" s="35" t="str">
        <f>IF('[1]Step 5'!B32="","",'[1]Step 5'!B32)</f>
        <v/>
      </c>
      <c r="E40" s="35" t="str">
        <f>IF('[1]Step 5'!C32="","",'[1]Step 5'!C32)</f>
        <v>Hybrid Total</v>
      </c>
      <c r="F40" s="35" t="str">
        <f>IF('[1]Step 5'!D32="","",'[1]Step 5'!D32)</f>
        <v/>
      </c>
      <c r="G40" s="36">
        <f>IF('[1]Step 5'!R32="","",'[1]Step 5'!R32)</f>
        <v>12</v>
      </c>
      <c r="H40" s="37">
        <f>IF('[1]Step 5'!R32="","",'[1]Step 5'!E32)</f>
        <v>5</v>
      </c>
      <c r="I40" s="37">
        <f>IF('[1]Step 5'!R32="","",'[1]Step 5'!F32)</f>
        <v>5</v>
      </c>
      <c r="J40" s="37">
        <f>IF('[1]Step 5'!R32="","",'[1]Step 5'!G32)</f>
        <v>1</v>
      </c>
      <c r="K40" s="37">
        <f>IF('[1]Step 5'!R32="","",'[1]Step 5'!H32)</f>
        <v>0</v>
      </c>
      <c r="L40" s="37">
        <f>IF('[1]Step 5'!R32="","",'[1]Step 5'!I32)</f>
        <v>1</v>
      </c>
      <c r="M40" s="37">
        <f>IF('[1]Step 5'!R32="","",'[1]Step 5'!J32)</f>
        <v>0</v>
      </c>
      <c r="N40" s="37">
        <f>IF('[1]Step 5'!R32="","",'[1]Step 5'!K32)</f>
        <v>0</v>
      </c>
      <c r="O40" s="37">
        <f>IF('[1]Step 5'!R32="","",'[1]Step 5'!L32)</f>
        <v>0</v>
      </c>
      <c r="P40" s="37">
        <f>IF('[1]Step 5'!R32="","",'[1]Step 5'!M32)</f>
        <v>0</v>
      </c>
      <c r="Q40" s="37">
        <f>IF('[1]Step 5'!R32="","",'[1]Step 5'!N32)</f>
        <v>0</v>
      </c>
      <c r="R40" s="37">
        <f>IF('[1]Step 5'!R32="","",'[1]Step 5'!O32)</f>
        <v>0</v>
      </c>
      <c r="S40" s="37">
        <f>IF('[1]Step 5'!R32="","",'[1]Step 5'!P32)</f>
        <v>0</v>
      </c>
      <c r="T40" s="37">
        <f>IF('[1]Step 5'!R32="","",'[1]Step 5'!Q32)</f>
        <v>0</v>
      </c>
      <c r="U40" s="38">
        <f t="shared" si="0"/>
        <v>0.41666666666666669</v>
      </c>
      <c r="V40" s="38">
        <f t="shared" si="1"/>
        <v>0.41666666666666669</v>
      </c>
      <c r="W40" s="38">
        <f t="shared" si="2"/>
        <v>8.3333333333333329E-2</v>
      </c>
      <c r="X40" s="38">
        <f t="shared" si="3"/>
        <v>0</v>
      </c>
      <c r="Y40" s="38">
        <f t="shared" si="4"/>
        <v>8.3333333333333329E-2</v>
      </c>
      <c r="Z40" s="38">
        <f t="shared" si="5"/>
        <v>0</v>
      </c>
      <c r="AA40" s="38">
        <f t="shared" si="6"/>
        <v>0</v>
      </c>
      <c r="AB40" s="38">
        <f t="shared" si="7"/>
        <v>0</v>
      </c>
      <c r="AC40" s="38">
        <f t="shared" si="8"/>
        <v>0</v>
      </c>
      <c r="AD40" s="38">
        <f t="shared" si="9"/>
        <v>0</v>
      </c>
      <c r="AE40" s="38">
        <f t="shared" si="10"/>
        <v>0</v>
      </c>
      <c r="AF40" s="38">
        <f t="shared" si="11"/>
        <v>0</v>
      </c>
      <c r="AG40" s="38">
        <f t="shared" si="12"/>
        <v>0</v>
      </c>
      <c r="AH40" s="38">
        <f t="shared" si="13"/>
        <v>0.91666666666666663</v>
      </c>
      <c r="AI40" s="38">
        <f t="shared" si="14"/>
        <v>8.3333333333333329E-2</v>
      </c>
      <c r="AJ40" s="38">
        <f t="shared" si="15"/>
        <v>0</v>
      </c>
      <c r="AK40" s="38">
        <f t="shared" si="16"/>
        <v>8.3333333333333329E-2</v>
      </c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x14ac:dyDescent="0.2">
      <c r="A41" s="33" t="str">
        <f>IF($C41="Grand Total",COUNTIF($A$13:$A40,"►"),IF(AND(G41&lt;&gt;"",G41&gt;9), IF(U41&gt;=0.75,"►",""),""))</f>
        <v/>
      </c>
      <c r="B41" s="34" t="str">
        <f>IF($C41="Grand Total",COUNTIF($B$13:$B40,"►"),IF(AND(G41&lt;&gt;"",G41&gt;9), IF(OR(AI41&gt;=0.25,AJ41&gt;=0.25,AK41&gt;=0.33),"►",""),""))</f>
        <v/>
      </c>
      <c r="C41" s="35" t="str">
        <f>IF('[1]Step 5'!A33="","",'[1]Step 5'!A33)</f>
        <v/>
      </c>
      <c r="D41" s="35" t="str">
        <f>IF('[1]Step 5'!B33="","",'[1]Step 5'!B33)</f>
        <v>2213K Total</v>
      </c>
      <c r="E41" s="35" t="str">
        <f>IF('[1]Step 5'!C33="","",'[1]Step 5'!C33)</f>
        <v/>
      </c>
      <c r="F41" s="35" t="str">
        <f>IF('[1]Step 5'!D33="","",'[1]Step 5'!D33)</f>
        <v/>
      </c>
      <c r="G41" s="36">
        <f>IF('[1]Step 5'!R33="","",'[1]Step 5'!R33)</f>
        <v>12</v>
      </c>
      <c r="H41" s="37">
        <f>IF('[1]Step 5'!R33="","",'[1]Step 5'!E33)</f>
        <v>5</v>
      </c>
      <c r="I41" s="37">
        <f>IF('[1]Step 5'!R33="","",'[1]Step 5'!F33)</f>
        <v>5</v>
      </c>
      <c r="J41" s="37">
        <f>IF('[1]Step 5'!R33="","",'[1]Step 5'!G33)</f>
        <v>1</v>
      </c>
      <c r="K41" s="37">
        <f>IF('[1]Step 5'!R33="","",'[1]Step 5'!H33)</f>
        <v>0</v>
      </c>
      <c r="L41" s="37">
        <f>IF('[1]Step 5'!R33="","",'[1]Step 5'!I33)</f>
        <v>1</v>
      </c>
      <c r="M41" s="37">
        <f>IF('[1]Step 5'!R33="","",'[1]Step 5'!J33)</f>
        <v>0</v>
      </c>
      <c r="N41" s="37">
        <f>IF('[1]Step 5'!R33="","",'[1]Step 5'!K33)</f>
        <v>0</v>
      </c>
      <c r="O41" s="37">
        <f>IF('[1]Step 5'!R33="","",'[1]Step 5'!L33)</f>
        <v>0</v>
      </c>
      <c r="P41" s="37">
        <f>IF('[1]Step 5'!R33="","",'[1]Step 5'!M33)</f>
        <v>0</v>
      </c>
      <c r="Q41" s="37">
        <f>IF('[1]Step 5'!R33="","",'[1]Step 5'!N33)</f>
        <v>0</v>
      </c>
      <c r="R41" s="37">
        <f>IF('[1]Step 5'!R33="","",'[1]Step 5'!O33)</f>
        <v>0</v>
      </c>
      <c r="S41" s="37">
        <f>IF('[1]Step 5'!R33="","",'[1]Step 5'!P33)</f>
        <v>0</v>
      </c>
      <c r="T41" s="37">
        <f>IF('[1]Step 5'!R33="","",'[1]Step 5'!Q33)</f>
        <v>0</v>
      </c>
      <c r="U41" s="38">
        <f t="shared" si="0"/>
        <v>0.41666666666666669</v>
      </c>
      <c r="V41" s="38">
        <f t="shared" si="1"/>
        <v>0.41666666666666669</v>
      </c>
      <c r="W41" s="38">
        <f t="shared" si="2"/>
        <v>8.3333333333333329E-2</v>
      </c>
      <c r="X41" s="38">
        <f t="shared" si="3"/>
        <v>0</v>
      </c>
      <c r="Y41" s="38">
        <f t="shared" si="4"/>
        <v>8.3333333333333329E-2</v>
      </c>
      <c r="Z41" s="38">
        <f t="shared" si="5"/>
        <v>0</v>
      </c>
      <c r="AA41" s="38">
        <f t="shared" si="6"/>
        <v>0</v>
      </c>
      <c r="AB41" s="38">
        <f t="shared" si="7"/>
        <v>0</v>
      </c>
      <c r="AC41" s="38">
        <f t="shared" si="8"/>
        <v>0</v>
      </c>
      <c r="AD41" s="38">
        <f t="shared" si="9"/>
        <v>0</v>
      </c>
      <c r="AE41" s="38">
        <f t="shared" si="10"/>
        <v>0</v>
      </c>
      <c r="AF41" s="38">
        <f t="shared" si="11"/>
        <v>0</v>
      </c>
      <c r="AG41" s="38">
        <f t="shared" si="12"/>
        <v>0</v>
      </c>
      <c r="AH41" s="38">
        <f t="shared" si="13"/>
        <v>0.91666666666666663</v>
      </c>
      <c r="AI41" s="38">
        <f t="shared" si="14"/>
        <v>8.3333333333333329E-2</v>
      </c>
      <c r="AJ41" s="38">
        <f t="shared" si="15"/>
        <v>0</v>
      </c>
      <c r="AK41" s="38">
        <f t="shared" si="16"/>
        <v>8.3333333333333329E-2</v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x14ac:dyDescent="0.2">
      <c r="A42" s="33" t="str">
        <f>IF($C42="Grand Total",COUNTIF($A$13:$A41,"►"),IF(AND(G42&lt;&gt;"",G42&gt;9), IF(U42&gt;=0.75,"►",""),""))</f>
        <v/>
      </c>
      <c r="B42" s="34" t="str">
        <f>IF($C42="Grand Total",COUNTIF($B$13:$B41,"►"),IF(AND(G42&lt;&gt;"",G42&gt;9), IF(OR(AI42&gt;=0.25,AJ42&gt;=0.25,AK42&gt;=0.33),"►",""),""))</f>
        <v/>
      </c>
      <c r="C42" s="35" t="str">
        <f>IF('[1]Step 5'!A34="","",'[1]Step 5'!A34)</f>
        <v/>
      </c>
      <c r="D42" s="35" t="str">
        <f>IF('[1]Step 5'!B34="","",'[1]Step 5'!B34)</f>
        <v>3340K</v>
      </c>
      <c r="E42" s="35" t="str">
        <f>IF('[1]Step 5'!C34="","",'[1]Step 5'!C34)</f>
        <v>Hybrid</v>
      </c>
      <c r="F42" s="35" t="str">
        <f>IF('[1]Step 5'!D34="","",'[1]Step 5'!D34)</f>
        <v>01H</v>
      </c>
      <c r="G42" s="36">
        <f>IF('[1]Step 5'!R34="","",'[1]Step 5'!R34)</f>
        <v>28</v>
      </c>
      <c r="H42" s="37">
        <f>IF('[1]Step 5'!R34="","",'[1]Step 5'!E34)</f>
        <v>16</v>
      </c>
      <c r="I42" s="37">
        <f>IF('[1]Step 5'!R34="","",'[1]Step 5'!F34)</f>
        <v>10</v>
      </c>
      <c r="J42" s="37">
        <f>IF('[1]Step 5'!R34="","",'[1]Step 5'!G34)</f>
        <v>2</v>
      </c>
      <c r="K42" s="37">
        <f>IF('[1]Step 5'!R34="","",'[1]Step 5'!H34)</f>
        <v>0</v>
      </c>
      <c r="L42" s="37">
        <f>IF('[1]Step 5'!R34="","",'[1]Step 5'!I34)</f>
        <v>0</v>
      </c>
      <c r="M42" s="37">
        <f>IF('[1]Step 5'!R34="","",'[1]Step 5'!J34)</f>
        <v>0</v>
      </c>
      <c r="N42" s="37">
        <f>IF('[1]Step 5'!R34="","",'[1]Step 5'!K34)</f>
        <v>0</v>
      </c>
      <c r="O42" s="37">
        <f>IF('[1]Step 5'!R34="","",'[1]Step 5'!L34)</f>
        <v>0</v>
      </c>
      <c r="P42" s="37">
        <f>IF('[1]Step 5'!R34="","",'[1]Step 5'!M34)</f>
        <v>0</v>
      </c>
      <c r="Q42" s="37">
        <f>IF('[1]Step 5'!R34="","",'[1]Step 5'!N34)</f>
        <v>0</v>
      </c>
      <c r="R42" s="37">
        <f>IF('[1]Step 5'!R34="","",'[1]Step 5'!O34)</f>
        <v>0</v>
      </c>
      <c r="S42" s="37">
        <f>IF('[1]Step 5'!R34="","",'[1]Step 5'!P34)</f>
        <v>0</v>
      </c>
      <c r="T42" s="37">
        <f>IF('[1]Step 5'!R34="","",'[1]Step 5'!Q34)</f>
        <v>0</v>
      </c>
      <c r="U42" s="38">
        <f t="shared" si="0"/>
        <v>0.5714285714285714</v>
      </c>
      <c r="V42" s="38">
        <f t="shared" si="1"/>
        <v>0.35714285714285715</v>
      </c>
      <c r="W42" s="38">
        <f t="shared" si="2"/>
        <v>7.1428571428571425E-2</v>
      </c>
      <c r="X42" s="38">
        <f t="shared" si="3"/>
        <v>0</v>
      </c>
      <c r="Y42" s="38">
        <f t="shared" si="4"/>
        <v>0</v>
      </c>
      <c r="Z42" s="38">
        <f t="shared" si="5"/>
        <v>0</v>
      </c>
      <c r="AA42" s="38">
        <f t="shared" si="6"/>
        <v>0</v>
      </c>
      <c r="AB42" s="38">
        <f t="shared" si="7"/>
        <v>0</v>
      </c>
      <c r="AC42" s="38">
        <f t="shared" si="8"/>
        <v>0</v>
      </c>
      <c r="AD42" s="38">
        <f t="shared" si="9"/>
        <v>0</v>
      </c>
      <c r="AE42" s="38">
        <f t="shared" si="10"/>
        <v>0</v>
      </c>
      <c r="AF42" s="38">
        <f t="shared" si="11"/>
        <v>0</v>
      </c>
      <c r="AG42" s="38">
        <f t="shared" si="12"/>
        <v>0</v>
      </c>
      <c r="AH42" s="38">
        <f t="shared" si="13"/>
        <v>1</v>
      </c>
      <c r="AI42" s="38">
        <f t="shared" si="14"/>
        <v>0</v>
      </c>
      <c r="AJ42" s="38">
        <f t="shared" si="15"/>
        <v>0</v>
      </c>
      <c r="AK42" s="38">
        <f t="shared" si="16"/>
        <v>0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 x14ac:dyDescent="0.2">
      <c r="A43" s="33" t="str">
        <f>IF($C43="Grand Total",COUNTIF($A$13:$A42,"►"),IF(AND(G43&lt;&gt;"",G43&gt;9), IF(U43&gt;=0.75,"►",""),""))</f>
        <v/>
      </c>
      <c r="B43" s="34" t="str">
        <f>IF($C43="Grand Total",COUNTIF($B$13:$B42,"►"),IF(AND(G43&lt;&gt;"",G43&gt;9), IF(OR(AI43&gt;=0.25,AJ43&gt;=0.25,AK43&gt;=0.33),"►",""),""))</f>
        <v/>
      </c>
      <c r="C43" s="35" t="str">
        <f>IF('[1]Step 5'!A35="","",'[1]Step 5'!A35)</f>
        <v/>
      </c>
      <c r="D43" s="35" t="str">
        <f>IF('[1]Step 5'!B35="","",'[1]Step 5'!B35)</f>
        <v/>
      </c>
      <c r="E43" s="35" t="str">
        <f>IF('[1]Step 5'!C35="","",'[1]Step 5'!C35)</f>
        <v/>
      </c>
      <c r="F43" s="35" t="str">
        <f>IF('[1]Step 5'!D35="","",'[1]Step 5'!D35)</f>
        <v>02H</v>
      </c>
      <c r="G43" s="36">
        <f>IF('[1]Step 5'!R35="","",'[1]Step 5'!R35)</f>
        <v>27</v>
      </c>
      <c r="H43" s="37">
        <f>IF('[1]Step 5'!R35="","",'[1]Step 5'!E35)</f>
        <v>14</v>
      </c>
      <c r="I43" s="37">
        <f>IF('[1]Step 5'!R35="","",'[1]Step 5'!F35)</f>
        <v>7</v>
      </c>
      <c r="J43" s="37">
        <f>IF('[1]Step 5'!R35="","",'[1]Step 5'!G35)</f>
        <v>2</v>
      </c>
      <c r="K43" s="37">
        <f>IF('[1]Step 5'!R35="","",'[1]Step 5'!H35)</f>
        <v>0</v>
      </c>
      <c r="L43" s="37">
        <f>IF('[1]Step 5'!R35="","",'[1]Step 5'!I35)</f>
        <v>1</v>
      </c>
      <c r="M43" s="37">
        <f>IF('[1]Step 5'!R35="","",'[1]Step 5'!J35)</f>
        <v>0</v>
      </c>
      <c r="N43" s="37">
        <f>IF('[1]Step 5'!R35="","",'[1]Step 5'!K35)</f>
        <v>0</v>
      </c>
      <c r="O43" s="37">
        <f>IF('[1]Step 5'!R35="","",'[1]Step 5'!L35)</f>
        <v>0</v>
      </c>
      <c r="P43" s="37">
        <f>IF('[1]Step 5'!R35="","",'[1]Step 5'!M35)</f>
        <v>0</v>
      </c>
      <c r="Q43" s="37">
        <f>IF('[1]Step 5'!R35="","",'[1]Step 5'!N35)</f>
        <v>0</v>
      </c>
      <c r="R43" s="37">
        <f>IF('[1]Step 5'!R35="","",'[1]Step 5'!O35)</f>
        <v>3</v>
      </c>
      <c r="S43" s="37">
        <f>IF('[1]Step 5'!R35="","",'[1]Step 5'!P35)</f>
        <v>0</v>
      </c>
      <c r="T43" s="37">
        <f>IF('[1]Step 5'!R35="","",'[1]Step 5'!Q35)</f>
        <v>0</v>
      </c>
      <c r="U43" s="38">
        <f t="shared" si="0"/>
        <v>0.51851851851851849</v>
      </c>
      <c r="V43" s="38">
        <f t="shared" si="1"/>
        <v>0.25925925925925924</v>
      </c>
      <c r="W43" s="38">
        <f t="shared" si="2"/>
        <v>7.407407407407407E-2</v>
      </c>
      <c r="X43" s="38">
        <f t="shared" si="3"/>
        <v>0</v>
      </c>
      <c r="Y43" s="38">
        <f t="shared" si="4"/>
        <v>3.7037037037037035E-2</v>
      </c>
      <c r="Z43" s="38">
        <f t="shared" si="5"/>
        <v>0</v>
      </c>
      <c r="AA43" s="38">
        <f t="shared" si="6"/>
        <v>0</v>
      </c>
      <c r="AB43" s="38">
        <f t="shared" si="7"/>
        <v>0</v>
      </c>
      <c r="AC43" s="38">
        <f t="shared" si="8"/>
        <v>0</v>
      </c>
      <c r="AD43" s="38">
        <f t="shared" si="9"/>
        <v>0</v>
      </c>
      <c r="AE43" s="38">
        <f t="shared" si="10"/>
        <v>0.1111111111111111</v>
      </c>
      <c r="AF43" s="38">
        <f t="shared" si="11"/>
        <v>0</v>
      </c>
      <c r="AG43" s="38">
        <f t="shared" si="12"/>
        <v>0</v>
      </c>
      <c r="AH43" s="38">
        <f t="shared" si="13"/>
        <v>0.85185185185185186</v>
      </c>
      <c r="AI43" s="38">
        <f t="shared" si="14"/>
        <v>3.7037037037037035E-2</v>
      </c>
      <c r="AJ43" s="38">
        <f t="shared" si="15"/>
        <v>0.1111111111111111</v>
      </c>
      <c r="AK43" s="38">
        <f t="shared" si="16"/>
        <v>0.14814814814814814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 x14ac:dyDescent="0.2">
      <c r="A44" s="33" t="str">
        <f>IF($C44="Grand Total",COUNTIF($A$13:$A43,"►"),IF(AND(G44&lt;&gt;"",G44&gt;9), IF(U44&gt;=0.75,"►",""),""))</f>
        <v/>
      </c>
      <c r="B44" s="34" t="str">
        <f>IF($C44="Grand Total",COUNTIF($B$13:$B43,"►"),IF(AND(G44&lt;&gt;"",G44&gt;9), IF(OR(AI44&gt;=0.25,AJ44&gt;=0.25,AK44&gt;=0.33),"►",""),""))</f>
        <v/>
      </c>
      <c r="C44" s="35" t="str">
        <f>IF('[1]Step 5'!A36="","",'[1]Step 5'!A36)</f>
        <v/>
      </c>
      <c r="D44" s="35" t="str">
        <f>IF('[1]Step 5'!B36="","",'[1]Step 5'!B36)</f>
        <v/>
      </c>
      <c r="E44" s="35" t="str">
        <f>IF('[1]Step 5'!C36="","",'[1]Step 5'!C36)</f>
        <v>Hybrid Total</v>
      </c>
      <c r="F44" s="35" t="str">
        <f>IF('[1]Step 5'!D36="","",'[1]Step 5'!D36)</f>
        <v/>
      </c>
      <c r="G44" s="36">
        <f>IF('[1]Step 5'!R36="","",'[1]Step 5'!R36)</f>
        <v>55</v>
      </c>
      <c r="H44" s="37">
        <f>IF('[1]Step 5'!R36="","",'[1]Step 5'!E36)</f>
        <v>30</v>
      </c>
      <c r="I44" s="37">
        <f>IF('[1]Step 5'!R36="","",'[1]Step 5'!F36)</f>
        <v>17</v>
      </c>
      <c r="J44" s="37">
        <f>IF('[1]Step 5'!R36="","",'[1]Step 5'!G36)</f>
        <v>4</v>
      </c>
      <c r="K44" s="37">
        <f>IF('[1]Step 5'!R36="","",'[1]Step 5'!H36)</f>
        <v>0</v>
      </c>
      <c r="L44" s="37">
        <f>IF('[1]Step 5'!R36="","",'[1]Step 5'!I36)</f>
        <v>1</v>
      </c>
      <c r="M44" s="37">
        <f>IF('[1]Step 5'!R36="","",'[1]Step 5'!J36)</f>
        <v>0</v>
      </c>
      <c r="N44" s="37">
        <f>IF('[1]Step 5'!R36="","",'[1]Step 5'!K36)</f>
        <v>0</v>
      </c>
      <c r="O44" s="37">
        <f>IF('[1]Step 5'!R36="","",'[1]Step 5'!L36)</f>
        <v>0</v>
      </c>
      <c r="P44" s="37">
        <f>IF('[1]Step 5'!R36="","",'[1]Step 5'!M36)</f>
        <v>0</v>
      </c>
      <c r="Q44" s="37">
        <f>IF('[1]Step 5'!R36="","",'[1]Step 5'!N36)</f>
        <v>0</v>
      </c>
      <c r="R44" s="37">
        <f>IF('[1]Step 5'!R36="","",'[1]Step 5'!O36)</f>
        <v>3</v>
      </c>
      <c r="S44" s="37">
        <f>IF('[1]Step 5'!R36="","",'[1]Step 5'!P36)</f>
        <v>0</v>
      </c>
      <c r="T44" s="37">
        <f>IF('[1]Step 5'!R36="","",'[1]Step 5'!Q36)</f>
        <v>0</v>
      </c>
      <c r="U44" s="38">
        <f t="shared" si="0"/>
        <v>0.54545454545454541</v>
      </c>
      <c r="V44" s="38">
        <f t="shared" si="1"/>
        <v>0.30909090909090908</v>
      </c>
      <c r="W44" s="38">
        <f t="shared" si="2"/>
        <v>7.2727272727272724E-2</v>
      </c>
      <c r="X44" s="38">
        <f t="shared" si="3"/>
        <v>0</v>
      </c>
      <c r="Y44" s="38">
        <f t="shared" si="4"/>
        <v>1.8181818181818181E-2</v>
      </c>
      <c r="Z44" s="38">
        <f t="shared" si="5"/>
        <v>0</v>
      </c>
      <c r="AA44" s="38">
        <f t="shared" si="6"/>
        <v>0</v>
      </c>
      <c r="AB44" s="38">
        <f t="shared" si="7"/>
        <v>0</v>
      </c>
      <c r="AC44" s="38">
        <f t="shared" si="8"/>
        <v>0</v>
      </c>
      <c r="AD44" s="38">
        <f t="shared" si="9"/>
        <v>0</v>
      </c>
      <c r="AE44" s="38">
        <f t="shared" si="10"/>
        <v>5.4545454545454543E-2</v>
      </c>
      <c r="AF44" s="38">
        <f t="shared" si="11"/>
        <v>0</v>
      </c>
      <c r="AG44" s="38">
        <f t="shared" si="12"/>
        <v>0</v>
      </c>
      <c r="AH44" s="38">
        <f t="shared" si="13"/>
        <v>0.92727272727272725</v>
      </c>
      <c r="AI44" s="38">
        <f t="shared" si="14"/>
        <v>1.8181818181818181E-2</v>
      </c>
      <c r="AJ44" s="38">
        <f t="shared" si="15"/>
        <v>5.4545454545454543E-2</v>
      </c>
      <c r="AK44" s="38">
        <f t="shared" si="16"/>
        <v>7.2727272727272724E-2</v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0" x14ac:dyDescent="0.2">
      <c r="A45" s="33" t="str">
        <f>IF($C45="Grand Total",COUNTIF($A$13:$A44,"►"),IF(AND(G45&lt;&gt;"",G45&gt;9), IF(U45&gt;=0.75,"►",""),""))</f>
        <v/>
      </c>
      <c r="B45" s="34" t="str">
        <f>IF($C45="Grand Total",COUNTIF($B$13:$B44,"►"),IF(AND(G45&lt;&gt;"",G45&gt;9), IF(OR(AI45&gt;=0.25,AJ45&gt;=0.25,AK45&gt;=0.33),"►",""),""))</f>
        <v/>
      </c>
      <c r="C45" s="35" t="str">
        <f>IF('[1]Step 5'!A37="","",'[1]Step 5'!A37)</f>
        <v/>
      </c>
      <c r="D45" s="35" t="str">
        <f>IF('[1]Step 5'!B37="","",'[1]Step 5'!B37)</f>
        <v>3340K Total</v>
      </c>
      <c r="E45" s="35" t="str">
        <f>IF('[1]Step 5'!C37="","",'[1]Step 5'!C37)</f>
        <v/>
      </c>
      <c r="F45" s="35" t="str">
        <f>IF('[1]Step 5'!D37="","",'[1]Step 5'!D37)</f>
        <v/>
      </c>
      <c r="G45" s="36">
        <f>IF('[1]Step 5'!R37="","",'[1]Step 5'!R37)</f>
        <v>55</v>
      </c>
      <c r="H45" s="37">
        <f>IF('[1]Step 5'!R37="","",'[1]Step 5'!E37)</f>
        <v>30</v>
      </c>
      <c r="I45" s="37">
        <f>IF('[1]Step 5'!R37="","",'[1]Step 5'!F37)</f>
        <v>17</v>
      </c>
      <c r="J45" s="37">
        <f>IF('[1]Step 5'!R37="","",'[1]Step 5'!G37)</f>
        <v>4</v>
      </c>
      <c r="K45" s="37">
        <f>IF('[1]Step 5'!R37="","",'[1]Step 5'!H37)</f>
        <v>0</v>
      </c>
      <c r="L45" s="37">
        <f>IF('[1]Step 5'!R37="","",'[1]Step 5'!I37)</f>
        <v>1</v>
      </c>
      <c r="M45" s="37">
        <f>IF('[1]Step 5'!R37="","",'[1]Step 5'!J37)</f>
        <v>0</v>
      </c>
      <c r="N45" s="37">
        <f>IF('[1]Step 5'!R37="","",'[1]Step 5'!K37)</f>
        <v>0</v>
      </c>
      <c r="O45" s="37">
        <f>IF('[1]Step 5'!R37="","",'[1]Step 5'!L37)</f>
        <v>0</v>
      </c>
      <c r="P45" s="37">
        <f>IF('[1]Step 5'!R37="","",'[1]Step 5'!M37)</f>
        <v>0</v>
      </c>
      <c r="Q45" s="37">
        <f>IF('[1]Step 5'!R37="","",'[1]Step 5'!N37)</f>
        <v>0</v>
      </c>
      <c r="R45" s="37">
        <f>IF('[1]Step 5'!R37="","",'[1]Step 5'!O37)</f>
        <v>3</v>
      </c>
      <c r="S45" s="37">
        <f>IF('[1]Step 5'!R37="","",'[1]Step 5'!P37)</f>
        <v>0</v>
      </c>
      <c r="T45" s="37">
        <f>IF('[1]Step 5'!R37="","",'[1]Step 5'!Q37)</f>
        <v>0</v>
      </c>
      <c r="U45" s="38">
        <f t="shared" si="0"/>
        <v>0.54545454545454541</v>
      </c>
      <c r="V45" s="38">
        <f t="shared" si="1"/>
        <v>0.30909090909090908</v>
      </c>
      <c r="W45" s="38">
        <f t="shared" si="2"/>
        <v>7.2727272727272724E-2</v>
      </c>
      <c r="X45" s="38">
        <f t="shared" si="3"/>
        <v>0</v>
      </c>
      <c r="Y45" s="38">
        <f t="shared" si="4"/>
        <v>1.8181818181818181E-2</v>
      </c>
      <c r="Z45" s="38">
        <f t="shared" si="5"/>
        <v>0</v>
      </c>
      <c r="AA45" s="38">
        <f t="shared" si="6"/>
        <v>0</v>
      </c>
      <c r="AB45" s="38">
        <f t="shared" si="7"/>
        <v>0</v>
      </c>
      <c r="AC45" s="38">
        <f t="shared" si="8"/>
        <v>0</v>
      </c>
      <c r="AD45" s="38">
        <f t="shared" si="9"/>
        <v>0</v>
      </c>
      <c r="AE45" s="38">
        <f t="shared" si="10"/>
        <v>5.4545454545454543E-2</v>
      </c>
      <c r="AF45" s="38">
        <f t="shared" si="11"/>
        <v>0</v>
      </c>
      <c r="AG45" s="38">
        <f t="shared" si="12"/>
        <v>0</v>
      </c>
      <c r="AH45" s="38">
        <f t="shared" si="13"/>
        <v>0.92727272727272725</v>
      </c>
      <c r="AI45" s="38">
        <f t="shared" si="14"/>
        <v>1.8181818181818181E-2</v>
      </c>
      <c r="AJ45" s="38">
        <f t="shared" si="15"/>
        <v>5.4545454545454543E-2</v>
      </c>
      <c r="AK45" s="38">
        <f t="shared" si="16"/>
        <v>7.2727272727272724E-2</v>
      </c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x14ac:dyDescent="0.2">
      <c r="A46" s="33" t="str">
        <f>IF($C46="Grand Total",COUNTIF($A$13:$A45,"►"),IF(AND(G46&lt;&gt;"",G46&gt;9), IF(U46&gt;=0.75,"►",""),""))</f>
        <v/>
      </c>
      <c r="B46" s="34" t="str">
        <f>IF($C46="Grand Total",COUNTIF($B$13:$B45,"►"),IF(AND(G46&lt;&gt;"",G46&gt;9), IF(OR(AI46&gt;=0.25,AJ46&gt;=0.25,AK46&gt;=0.33),"►",""),""))</f>
        <v/>
      </c>
      <c r="C46" s="35" t="str">
        <f>IF('[1]Step 5'!A38="","",'[1]Step 5'!A38)</f>
        <v>BIOL Total</v>
      </c>
      <c r="D46" s="35" t="str">
        <f>IF('[1]Step 5'!B38="","",'[1]Step 5'!B38)</f>
        <v/>
      </c>
      <c r="E46" s="35" t="str">
        <f>IF('[1]Step 5'!C38="","",'[1]Step 5'!C38)</f>
        <v/>
      </c>
      <c r="F46" s="35" t="str">
        <f>IF('[1]Step 5'!D38="","",'[1]Step 5'!D38)</f>
        <v/>
      </c>
      <c r="G46" s="36">
        <f>IF('[1]Step 5'!R38="","",'[1]Step 5'!R38)</f>
        <v>99</v>
      </c>
      <c r="H46" s="37">
        <f>IF('[1]Step 5'!R38="","",'[1]Step 5'!E38)</f>
        <v>47</v>
      </c>
      <c r="I46" s="37">
        <f>IF('[1]Step 5'!R38="","",'[1]Step 5'!F38)</f>
        <v>26</v>
      </c>
      <c r="J46" s="37">
        <f>IF('[1]Step 5'!R38="","",'[1]Step 5'!G38)</f>
        <v>11</v>
      </c>
      <c r="K46" s="37">
        <f>IF('[1]Step 5'!R38="","",'[1]Step 5'!H38)</f>
        <v>2</v>
      </c>
      <c r="L46" s="37">
        <f>IF('[1]Step 5'!R38="","",'[1]Step 5'!I38)</f>
        <v>4</v>
      </c>
      <c r="M46" s="37">
        <f>IF('[1]Step 5'!R38="","",'[1]Step 5'!J38)</f>
        <v>0</v>
      </c>
      <c r="N46" s="37">
        <f>IF('[1]Step 5'!R38="","",'[1]Step 5'!K38)</f>
        <v>0</v>
      </c>
      <c r="O46" s="37">
        <f>IF('[1]Step 5'!R38="","",'[1]Step 5'!L38)</f>
        <v>0</v>
      </c>
      <c r="P46" s="37">
        <f>IF('[1]Step 5'!R38="","",'[1]Step 5'!M38)</f>
        <v>0</v>
      </c>
      <c r="Q46" s="37">
        <f>IF('[1]Step 5'!R38="","",'[1]Step 5'!N38)</f>
        <v>0</v>
      </c>
      <c r="R46" s="37">
        <f>IF('[1]Step 5'!R38="","",'[1]Step 5'!O38)</f>
        <v>9</v>
      </c>
      <c r="S46" s="37">
        <f>IF('[1]Step 5'!R38="","",'[1]Step 5'!P38)</f>
        <v>0</v>
      </c>
      <c r="T46" s="37">
        <f>IF('[1]Step 5'!R38="","",'[1]Step 5'!Q38)</f>
        <v>0</v>
      </c>
      <c r="U46" s="38">
        <f t="shared" si="0"/>
        <v>0.47474747474747475</v>
      </c>
      <c r="V46" s="38">
        <f t="shared" si="1"/>
        <v>0.26262626262626265</v>
      </c>
      <c r="W46" s="38">
        <f t="shared" si="2"/>
        <v>0.1111111111111111</v>
      </c>
      <c r="X46" s="38">
        <f t="shared" si="3"/>
        <v>2.0202020202020204E-2</v>
      </c>
      <c r="Y46" s="38">
        <f t="shared" si="4"/>
        <v>4.0404040404040407E-2</v>
      </c>
      <c r="Z46" s="38">
        <f t="shared" si="5"/>
        <v>0</v>
      </c>
      <c r="AA46" s="38">
        <f t="shared" si="6"/>
        <v>0</v>
      </c>
      <c r="AB46" s="38">
        <f t="shared" si="7"/>
        <v>0</v>
      </c>
      <c r="AC46" s="38">
        <f t="shared" si="8"/>
        <v>0</v>
      </c>
      <c r="AD46" s="38">
        <f t="shared" si="9"/>
        <v>0</v>
      </c>
      <c r="AE46" s="38">
        <f t="shared" si="10"/>
        <v>9.0909090909090912E-2</v>
      </c>
      <c r="AF46" s="38">
        <f t="shared" si="11"/>
        <v>0</v>
      </c>
      <c r="AG46" s="38">
        <f t="shared" si="12"/>
        <v>0</v>
      </c>
      <c r="AH46" s="38">
        <f t="shared" si="13"/>
        <v>0.84848484848484851</v>
      </c>
      <c r="AI46" s="38">
        <f t="shared" si="14"/>
        <v>6.0606060606060608E-2</v>
      </c>
      <c r="AJ46" s="38">
        <f t="shared" si="15"/>
        <v>9.0909090909090912E-2</v>
      </c>
      <c r="AK46" s="38">
        <f t="shared" si="16"/>
        <v>0.15151515151515152</v>
      </c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x14ac:dyDescent="0.2">
      <c r="A47" s="33" t="str">
        <f>IF($C47="Grand Total",COUNTIF($A$13:$A46,"►"),IF(AND(G47&lt;&gt;"",G47&gt;9), IF(U47&gt;=0.75,"►",""),""))</f>
        <v/>
      </c>
      <c r="B47" s="34" t="str">
        <f>IF($C47="Grand Total",COUNTIF($B$13:$B46,"►"),IF(AND(G47&lt;&gt;"",G47&gt;9), IF(OR(AI47&gt;=0.25,AJ47&gt;=0.25,AK47&gt;=0.33),"►",""),""))</f>
        <v/>
      </c>
      <c r="C47" s="35" t="str">
        <f>IF('[1]Step 5'!A39="","",'[1]Step 5'!A39)</f>
        <v>BUSA</v>
      </c>
      <c r="D47" s="35" t="str">
        <f>IF('[1]Step 5'!B39="","",'[1]Step 5'!B39)</f>
        <v>3200</v>
      </c>
      <c r="E47" s="35" t="str">
        <f>IF('[1]Step 5'!C39="","",'[1]Step 5'!C39)</f>
        <v>Online</v>
      </c>
      <c r="F47" s="35" t="str">
        <f>IF('[1]Step 5'!D39="","",'[1]Step 5'!D39)</f>
        <v>01O</v>
      </c>
      <c r="G47" s="36">
        <f>IF('[1]Step 5'!R39="","",'[1]Step 5'!R39)</f>
        <v>14</v>
      </c>
      <c r="H47" s="37">
        <f>IF('[1]Step 5'!R39="","",'[1]Step 5'!E39)</f>
        <v>7</v>
      </c>
      <c r="I47" s="37">
        <f>IF('[1]Step 5'!R39="","",'[1]Step 5'!F39)</f>
        <v>3</v>
      </c>
      <c r="J47" s="37">
        <f>IF('[1]Step 5'!R39="","",'[1]Step 5'!G39)</f>
        <v>0</v>
      </c>
      <c r="K47" s="37">
        <f>IF('[1]Step 5'!R39="","",'[1]Step 5'!H39)</f>
        <v>0</v>
      </c>
      <c r="L47" s="37">
        <f>IF('[1]Step 5'!R39="","",'[1]Step 5'!I39)</f>
        <v>3</v>
      </c>
      <c r="M47" s="37">
        <f>IF('[1]Step 5'!R39="","",'[1]Step 5'!J39)</f>
        <v>0</v>
      </c>
      <c r="N47" s="37">
        <f>IF('[1]Step 5'!R39="","",'[1]Step 5'!K39)</f>
        <v>0</v>
      </c>
      <c r="O47" s="37">
        <f>IF('[1]Step 5'!R39="","",'[1]Step 5'!L39)</f>
        <v>0</v>
      </c>
      <c r="P47" s="37">
        <f>IF('[1]Step 5'!R39="","",'[1]Step 5'!M39)</f>
        <v>0</v>
      </c>
      <c r="Q47" s="37">
        <f>IF('[1]Step 5'!R39="","",'[1]Step 5'!N39)</f>
        <v>0</v>
      </c>
      <c r="R47" s="37">
        <f>IF('[1]Step 5'!R39="","",'[1]Step 5'!O39)</f>
        <v>1</v>
      </c>
      <c r="S47" s="37">
        <f>IF('[1]Step 5'!R39="","",'[1]Step 5'!P39)</f>
        <v>0</v>
      </c>
      <c r="T47" s="37">
        <f>IF('[1]Step 5'!R39="","",'[1]Step 5'!Q39)</f>
        <v>0</v>
      </c>
      <c r="U47" s="38">
        <f t="shared" si="0"/>
        <v>0.5</v>
      </c>
      <c r="V47" s="38">
        <f t="shared" si="1"/>
        <v>0.21428571428571427</v>
      </c>
      <c r="W47" s="38">
        <f t="shared" si="2"/>
        <v>0</v>
      </c>
      <c r="X47" s="38">
        <f t="shared" si="3"/>
        <v>0</v>
      </c>
      <c r="Y47" s="38">
        <f t="shared" si="4"/>
        <v>0.21428571428571427</v>
      </c>
      <c r="Z47" s="38">
        <f t="shared" si="5"/>
        <v>0</v>
      </c>
      <c r="AA47" s="38">
        <f t="shared" si="6"/>
        <v>0</v>
      </c>
      <c r="AB47" s="38">
        <f t="shared" si="7"/>
        <v>0</v>
      </c>
      <c r="AC47" s="38">
        <f t="shared" si="8"/>
        <v>0</v>
      </c>
      <c r="AD47" s="38">
        <f t="shared" si="9"/>
        <v>0</v>
      </c>
      <c r="AE47" s="38">
        <f t="shared" si="10"/>
        <v>7.1428571428571425E-2</v>
      </c>
      <c r="AF47" s="38">
        <f t="shared" si="11"/>
        <v>0</v>
      </c>
      <c r="AG47" s="38">
        <f t="shared" si="12"/>
        <v>0</v>
      </c>
      <c r="AH47" s="38">
        <f t="shared" si="13"/>
        <v>0.7142857142857143</v>
      </c>
      <c r="AI47" s="38">
        <f t="shared" si="14"/>
        <v>0.21428571428571427</v>
      </c>
      <c r="AJ47" s="38">
        <f t="shared" si="15"/>
        <v>7.1428571428571425E-2</v>
      </c>
      <c r="AK47" s="38">
        <f t="shared" si="16"/>
        <v>0.2857142857142857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x14ac:dyDescent="0.2">
      <c r="A48" s="33" t="str">
        <f>IF($C48="Grand Total",COUNTIF($A$13:$A47,"►"),IF(AND(G48&lt;&gt;"",G48&gt;9), IF(U48&gt;=0.75,"►",""),""))</f>
        <v/>
      </c>
      <c r="B48" s="34" t="str">
        <f>IF($C48="Grand Total",COUNTIF($B$13:$B47,"►"),IF(AND(G48&lt;&gt;"",G48&gt;9), IF(OR(AI48&gt;=0.25,AJ48&gt;=0.25,AK48&gt;=0.33),"►",""),""))</f>
        <v/>
      </c>
      <c r="C48" s="35" t="str">
        <f>IF('[1]Step 5'!A40="","",'[1]Step 5'!A40)</f>
        <v/>
      </c>
      <c r="D48" s="35" t="str">
        <f>IF('[1]Step 5'!B40="","",'[1]Step 5'!B40)</f>
        <v/>
      </c>
      <c r="E48" s="35" t="str">
        <f>IF('[1]Step 5'!C40="","",'[1]Step 5'!C40)</f>
        <v>Online Total</v>
      </c>
      <c r="F48" s="35" t="str">
        <f>IF('[1]Step 5'!D40="","",'[1]Step 5'!D40)</f>
        <v/>
      </c>
      <c r="G48" s="36">
        <f>IF('[1]Step 5'!R40="","",'[1]Step 5'!R40)</f>
        <v>14</v>
      </c>
      <c r="H48" s="37">
        <f>IF('[1]Step 5'!R40="","",'[1]Step 5'!E40)</f>
        <v>7</v>
      </c>
      <c r="I48" s="37">
        <f>IF('[1]Step 5'!R40="","",'[1]Step 5'!F40)</f>
        <v>3</v>
      </c>
      <c r="J48" s="37">
        <f>IF('[1]Step 5'!R40="","",'[1]Step 5'!G40)</f>
        <v>0</v>
      </c>
      <c r="K48" s="37">
        <f>IF('[1]Step 5'!R40="","",'[1]Step 5'!H40)</f>
        <v>0</v>
      </c>
      <c r="L48" s="37">
        <f>IF('[1]Step 5'!R40="","",'[1]Step 5'!I40)</f>
        <v>3</v>
      </c>
      <c r="M48" s="37">
        <f>IF('[1]Step 5'!R40="","",'[1]Step 5'!J40)</f>
        <v>0</v>
      </c>
      <c r="N48" s="37">
        <f>IF('[1]Step 5'!R40="","",'[1]Step 5'!K40)</f>
        <v>0</v>
      </c>
      <c r="O48" s="37">
        <f>IF('[1]Step 5'!R40="","",'[1]Step 5'!L40)</f>
        <v>0</v>
      </c>
      <c r="P48" s="37">
        <f>IF('[1]Step 5'!R40="","",'[1]Step 5'!M40)</f>
        <v>0</v>
      </c>
      <c r="Q48" s="37">
        <f>IF('[1]Step 5'!R40="","",'[1]Step 5'!N40)</f>
        <v>0</v>
      </c>
      <c r="R48" s="37">
        <f>IF('[1]Step 5'!R40="","",'[1]Step 5'!O40)</f>
        <v>1</v>
      </c>
      <c r="S48" s="37">
        <f>IF('[1]Step 5'!R40="","",'[1]Step 5'!P40)</f>
        <v>0</v>
      </c>
      <c r="T48" s="37">
        <f>IF('[1]Step 5'!R40="","",'[1]Step 5'!Q40)</f>
        <v>0</v>
      </c>
      <c r="U48" s="38">
        <f t="shared" si="0"/>
        <v>0.5</v>
      </c>
      <c r="V48" s="38">
        <f t="shared" si="1"/>
        <v>0.21428571428571427</v>
      </c>
      <c r="W48" s="38">
        <f t="shared" si="2"/>
        <v>0</v>
      </c>
      <c r="X48" s="38">
        <f t="shared" si="3"/>
        <v>0</v>
      </c>
      <c r="Y48" s="38">
        <f t="shared" si="4"/>
        <v>0.21428571428571427</v>
      </c>
      <c r="Z48" s="38">
        <f t="shared" si="5"/>
        <v>0</v>
      </c>
      <c r="AA48" s="38">
        <f t="shared" si="6"/>
        <v>0</v>
      </c>
      <c r="AB48" s="38">
        <f t="shared" si="7"/>
        <v>0</v>
      </c>
      <c r="AC48" s="38">
        <f t="shared" si="8"/>
        <v>0</v>
      </c>
      <c r="AD48" s="38">
        <f t="shared" si="9"/>
        <v>0</v>
      </c>
      <c r="AE48" s="38">
        <f t="shared" si="10"/>
        <v>7.1428571428571425E-2</v>
      </c>
      <c r="AF48" s="38">
        <f t="shared" si="11"/>
        <v>0</v>
      </c>
      <c r="AG48" s="38">
        <f t="shared" si="12"/>
        <v>0</v>
      </c>
      <c r="AH48" s="38">
        <f t="shared" si="13"/>
        <v>0.7142857142857143</v>
      </c>
      <c r="AI48" s="38">
        <f t="shared" si="14"/>
        <v>0.21428571428571427</v>
      </c>
      <c r="AJ48" s="38">
        <f t="shared" si="15"/>
        <v>7.1428571428571425E-2</v>
      </c>
      <c r="AK48" s="38">
        <f t="shared" si="16"/>
        <v>0.2857142857142857</v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0" x14ac:dyDescent="0.2">
      <c r="A49" s="33" t="str">
        <f>IF($C49="Grand Total",COUNTIF($A$13:$A48,"►"),IF(AND(G49&lt;&gt;"",G49&gt;9), IF(U49&gt;=0.75,"►",""),""))</f>
        <v/>
      </c>
      <c r="B49" s="34" t="str">
        <f>IF($C49="Grand Total",COUNTIF($B$13:$B48,"►"),IF(AND(G49&lt;&gt;"",G49&gt;9), IF(OR(AI49&gt;=0.25,AJ49&gt;=0.25,AK49&gt;=0.33),"►",""),""))</f>
        <v/>
      </c>
      <c r="C49" s="35" t="str">
        <f>IF('[1]Step 5'!A41="","",'[1]Step 5'!A41)</f>
        <v/>
      </c>
      <c r="D49" s="35" t="str">
        <f>IF('[1]Step 5'!B41="","",'[1]Step 5'!B41)</f>
        <v>3200 Total</v>
      </c>
      <c r="E49" s="35" t="str">
        <f>IF('[1]Step 5'!C41="","",'[1]Step 5'!C41)</f>
        <v/>
      </c>
      <c r="F49" s="35" t="str">
        <f>IF('[1]Step 5'!D41="","",'[1]Step 5'!D41)</f>
        <v/>
      </c>
      <c r="G49" s="36">
        <f>IF('[1]Step 5'!R41="","",'[1]Step 5'!R41)</f>
        <v>14</v>
      </c>
      <c r="H49" s="37">
        <f>IF('[1]Step 5'!R41="","",'[1]Step 5'!E41)</f>
        <v>7</v>
      </c>
      <c r="I49" s="37">
        <f>IF('[1]Step 5'!R41="","",'[1]Step 5'!F41)</f>
        <v>3</v>
      </c>
      <c r="J49" s="37">
        <f>IF('[1]Step 5'!R41="","",'[1]Step 5'!G41)</f>
        <v>0</v>
      </c>
      <c r="K49" s="37">
        <f>IF('[1]Step 5'!R41="","",'[1]Step 5'!H41)</f>
        <v>0</v>
      </c>
      <c r="L49" s="37">
        <f>IF('[1]Step 5'!R41="","",'[1]Step 5'!I41)</f>
        <v>3</v>
      </c>
      <c r="M49" s="37">
        <f>IF('[1]Step 5'!R41="","",'[1]Step 5'!J41)</f>
        <v>0</v>
      </c>
      <c r="N49" s="37">
        <f>IF('[1]Step 5'!R41="","",'[1]Step 5'!K41)</f>
        <v>0</v>
      </c>
      <c r="O49" s="37">
        <f>IF('[1]Step 5'!R41="","",'[1]Step 5'!L41)</f>
        <v>0</v>
      </c>
      <c r="P49" s="37">
        <f>IF('[1]Step 5'!R41="","",'[1]Step 5'!M41)</f>
        <v>0</v>
      </c>
      <c r="Q49" s="37">
        <f>IF('[1]Step 5'!R41="","",'[1]Step 5'!N41)</f>
        <v>0</v>
      </c>
      <c r="R49" s="37">
        <f>IF('[1]Step 5'!R41="","",'[1]Step 5'!O41)</f>
        <v>1</v>
      </c>
      <c r="S49" s="37">
        <f>IF('[1]Step 5'!R41="","",'[1]Step 5'!P41)</f>
        <v>0</v>
      </c>
      <c r="T49" s="37">
        <f>IF('[1]Step 5'!R41="","",'[1]Step 5'!Q41)</f>
        <v>0</v>
      </c>
      <c r="U49" s="38">
        <f t="shared" si="0"/>
        <v>0.5</v>
      </c>
      <c r="V49" s="38">
        <f t="shared" si="1"/>
        <v>0.21428571428571427</v>
      </c>
      <c r="W49" s="38">
        <f t="shared" si="2"/>
        <v>0</v>
      </c>
      <c r="X49" s="38">
        <f t="shared" si="3"/>
        <v>0</v>
      </c>
      <c r="Y49" s="38">
        <f t="shared" si="4"/>
        <v>0.21428571428571427</v>
      </c>
      <c r="Z49" s="38">
        <f t="shared" si="5"/>
        <v>0</v>
      </c>
      <c r="AA49" s="38">
        <f t="shared" si="6"/>
        <v>0</v>
      </c>
      <c r="AB49" s="38">
        <f t="shared" si="7"/>
        <v>0</v>
      </c>
      <c r="AC49" s="38">
        <f t="shared" si="8"/>
        <v>0</v>
      </c>
      <c r="AD49" s="38">
        <f t="shared" si="9"/>
        <v>0</v>
      </c>
      <c r="AE49" s="38">
        <f t="shared" si="10"/>
        <v>7.1428571428571425E-2</v>
      </c>
      <c r="AF49" s="38">
        <f t="shared" si="11"/>
        <v>0</v>
      </c>
      <c r="AG49" s="38">
        <f t="shared" si="12"/>
        <v>0</v>
      </c>
      <c r="AH49" s="38">
        <f t="shared" si="13"/>
        <v>0.7142857142857143</v>
      </c>
      <c r="AI49" s="38">
        <f t="shared" si="14"/>
        <v>0.21428571428571427</v>
      </c>
      <c r="AJ49" s="38">
        <f t="shared" si="15"/>
        <v>7.1428571428571425E-2</v>
      </c>
      <c r="AK49" s="38">
        <f t="shared" si="16"/>
        <v>0.2857142857142857</v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 x14ac:dyDescent="0.2">
      <c r="A50" s="33" t="str">
        <f>IF($C50="Grand Total",COUNTIF($A$13:$A49,"►"),IF(AND(G50&lt;&gt;"",G50&gt;9), IF(U50&gt;=0.75,"►",""),""))</f>
        <v/>
      </c>
      <c r="B50" s="34" t="str">
        <f>IF($C50="Grand Total",COUNTIF($B$13:$B49,"►"),IF(AND(G50&lt;&gt;"",G50&gt;9), IF(OR(AI50&gt;=0.25,AJ50&gt;=0.25,AK50&gt;=0.33),"►",""),""))</f>
        <v/>
      </c>
      <c r="C50" s="35" t="str">
        <f>IF('[1]Step 5'!A42="","",'[1]Step 5'!A42)</f>
        <v/>
      </c>
      <c r="D50" s="35" t="str">
        <f>IF('[1]Step 5'!B42="","",'[1]Step 5'!B42)</f>
        <v>3701</v>
      </c>
      <c r="E50" s="35" t="str">
        <f>IF('[1]Step 5'!C42="","",'[1]Step 5'!C42)</f>
        <v>Online</v>
      </c>
      <c r="F50" s="35" t="str">
        <f>IF('[1]Step 5'!D42="","",'[1]Step 5'!D42)</f>
        <v>02O</v>
      </c>
      <c r="G50" s="36">
        <f>IF('[1]Step 5'!R42="","",'[1]Step 5'!R42)</f>
        <v>19</v>
      </c>
      <c r="H50" s="37">
        <f>IF('[1]Step 5'!R42="","",'[1]Step 5'!E42)</f>
        <v>0</v>
      </c>
      <c r="I50" s="37">
        <f>IF('[1]Step 5'!R42="","",'[1]Step 5'!F42)</f>
        <v>0</v>
      </c>
      <c r="J50" s="37">
        <f>IF('[1]Step 5'!R42="","",'[1]Step 5'!G42)</f>
        <v>0</v>
      </c>
      <c r="K50" s="37">
        <f>IF('[1]Step 5'!R42="","",'[1]Step 5'!H42)</f>
        <v>0</v>
      </c>
      <c r="L50" s="37">
        <f>IF('[1]Step 5'!R42="","",'[1]Step 5'!I42)</f>
        <v>0</v>
      </c>
      <c r="M50" s="37">
        <f>IF('[1]Step 5'!R42="","",'[1]Step 5'!J42)</f>
        <v>2</v>
      </c>
      <c r="N50" s="37">
        <f>IF('[1]Step 5'!R42="","",'[1]Step 5'!K42)</f>
        <v>0</v>
      </c>
      <c r="O50" s="37">
        <f>IF('[1]Step 5'!R42="","",'[1]Step 5'!L42)</f>
        <v>0</v>
      </c>
      <c r="P50" s="37">
        <f>IF('[1]Step 5'!R42="","",'[1]Step 5'!M42)</f>
        <v>15</v>
      </c>
      <c r="Q50" s="37">
        <f>IF('[1]Step 5'!R42="","",'[1]Step 5'!N42)</f>
        <v>1</v>
      </c>
      <c r="R50" s="37">
        <f>IF('[1]Step 5'!R42="","",'[1]Step 5'!O42)</f>
        <v>1</v>
      </c>
      <c r="S50" s="37">
        <f>IF('[1]Step 5'!R42="","",'[1]Step 5'!P42)</f>
        <v>0</v>
      </c>
      <c r="T50" s="37">
        <f>IF('[1]Step 5'!R42="","",'[1]Step 5'!Q42)</f>
        <v>0</v>
      </c>
      <c r="U50" s="38">
        <f t="shared" si="0"/>
        <v>0</v>
      </c>
      <c r="V50" s="38">
        <f t="shared" si="1"/>
        <v>0</v>
      </c>
      <c r="W50" s="38">
        <f t="shared" si="2"/>
        <v>0</v>
      </c>
      <c r="X50" s="38">
        <f t="shared" si="3"/>
        <v>0</v>
      </c>
      <c r="Y50" s="38">
        <f t="shared" si="4"/>
        <v>0</v>
      </c>
      <c r="Z50" s="38">
        <f t="shared" si="5"/>
        <v>0.10526315789473684</v>
      </c>
      <c r="AA50" s="38">
        <f t="shared" si="6"/>
        <v>0</v>
      </c>
      <c r="AB50" s="38">
        <f t="shared" si="7"/>
        <v>0</v>
      </c>
      <c r="AC50" s="38">
        <f t="shared" si="8"/>
        <v>0.78947368421052633</v>
      </c>
      <c r="AD50" s="38">
        <f t="shared" si="9"/>
        <v>5.2631578947368418E-2</v>
      </c>
      <c r="AE50" s="38">
        <f t="shared" si="10"/>
        <v>5.2631578947368418E-2</v>
      </c>
      <c r="AF50" s="38">
        <f t="shared" si="11"/>
        <v>0</v>
      </c>
      <c r="AG50" s="38">
        <f t="shared" si="12"/>
        <v>0</v>
      </c>
      <c r="AH50" s="38">
        <f t="shared" si="13"/>
        <v>0.78947368421052633</v>
      </c>
      <c r="AI50" s="38">
        <f t="shared" si="14"/>
        <v>0.15789473684210525</v>
      </c>
      <c r="AJ50" s="38">
        <f t="shared" si="15"/>
        <v>5.2631578947368418E-2</v>
      </c>
      <c r="AK50" s="38">
        <f t="shared" si="16"/>
        <v>0.21052631578947367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x14ac:dyDescent="0.2">
      <c r="A51" s="33" t="str">
        <f>IF($C51="Grand Total",COUNTIF($A$13:$A50,"►"),IF(AND(G51&lt;&gt;"",G51&gt;9), IF(U51&gt;=0.75,"►",""),""))</f>
        <v/>
      </c>
      <c r="B51" s="34" t="str">
        <f>IF($C51="Grand Total",COUNTIF($B$13:$B50,"►"),IF(AND(G51&lt;&gt;"",G51&gt;9), IF(OR(AI51&gt;=0.25,AJ51&gt;=0.25,AK51&gt;=0.33),"►",""),""))</f>
        <v/>
      </c>
      <c r="C51" s="35" t="str">
        <f>IF('[1]Step 5'!A43="","",'[1]Step 5'!A43)</f>
        <v/>
      </c>
      <c r="D51" s="35" t="str">
        <f>IF('[1]Step 5'!B43="","",'[1]Step 5'!B43)</f>
        <v/>
      </c>
      <c r="E51" s="35" t="str">
        <f>IF('[1]Step 5'!C43="","",'[1]Step 5'!C43)</f>
        <v>Online Total</v>
      </c>
      <c r="F51" s="35" t="str">
        <f>IF('[1]Step 5'!D43="","",'[1]Step 5'!D43)</f>
        <v/>
      </c>
      <c r="G51" s="36">
        <f>IF('[1]Step 5'!R43="","",'[1]Step 5'!R43)</f>
        <v>19</v>
      </c>
      <c r="H51" s="37">
        <f>IF('[1]Step 5'!R43="","",'[1]Step 5'!E43)</f>
        <v>0</v>
      </c>
      <c r="I51" s="37">
        <f>IF('[1]Step 5'!R43="","",'[1]Step 5'!F43)</f>
        <v>0</v>
      </c>
      <c r="J51" s="37">
        <f>IF('[1]Step 5'!R43="","",'[1]Step 5'!G43)</f>
        <v>0</v>
      </c>
      <c r="K51" s="37">
        <f>IF('[1]Step 5'!R43="","",'[1]Step 5'!H43)</f>
        <v>0</v>
      </c>
      <c r="L51" s="37">
        <f>IF('[1]Step 5'!R43="","",'[1]Step 5'!I43)</f>
        <v>0</v>
      </c>
      <c r="M51" s="37">
        <f>IF('[1]Step 5'!R43="","",'[1]Step 5'!J43)</f>
        <v>2</v>
      </c>
      <c r="N51" s="37">
        <f>IF('[1]Step 5'!R43="","",'[1]Step 5'!K43)</f>
        <v>0</v>
      </c>
      <c r="O51" s="37">
        <f>IF('[1]Step 5'!R43="","",'[1]Step 5'!L43)</f>
        <v>0</v>
      </c>
      <c r="P51" s="37">
        <f>IF('[1]Step 5'!R43="","",'[1]Step 5'!M43)</f>
        <v>15</v>
      </c>
      <c r="Q51" s="37">
        <f>IF('[1]Step 5'!R43="","",'[1]Step 5'!N43)</f>
        <v>1</v>
      </c>
      <c r="R51" s="37">
        <f>IF('[1]Step 5'!R43="","",'[1]Step 5'!O43)</f>
        <v>1</v>
      </c>
      <c r="S51" s="37">
        <f>IF('[1]Step 5'!R43="","",'[1]Step 5'!P43)</f>
        <v>0</v>
      </c>
      <c r="T51" s="37">
        <f>IF('[1]Step 5'!R43="","",'[1]Step 5'!Q43)</f>
        <v>0</v>
      </c>
      <c r="U51" s="38">
        <f t="shared" si="0"/>
        <v>0</v>
      </c>
      <c r="V51" s="38">
        <f t="shared" si="1"/>
        <v>0</v>
      </c>
      <c r="W51" s="38">
        <f t="shared" si="2"/>
        <v>0</v>
      </c>
      <c r="X51" s="38">
        <f t="shared" si="3"/>
        <v>0</v>
      </c>
      <c r="Y51" s="38">
        <f t="shared" si="4"/>
        <v>0</v>
      </c>
      <c r="Z51" s="38">
        <f t="shared" si="5"/>
        <v>0.10526315789473684</v>
      </c>
      <c r="AA51" s="38">
        <f t="shared" si="6"/>
        <v>0</v>
      </c>
      <c r="AB51" s="38">
        <f t="shared" si="7"/>
        <v>0</v>
      </c>
      <c r="AC51" s="38">
        <f t="shared" si="8"/>
        <v>0.78947368421052633</v>
      </c>
      <c r="AD51" s="38">
        <f t="shared" si="9"/>
        <v>5.2631578947368418E-2</v>
      </c>
      <c r="AE51" s="38">
        <f t="shared" si="10"/>
        <v>5.2631578947368418E-2</v>
      </c>
      <c r="AF51" s="38">
        <f t="shared" si="11"/>
        <v>0</v>
      </c>
      <c r="AG51" s="38">
        <f t="shared" si="12"/>
        <v>0</v>
      </c>
      <c r="AH51" s="38">
        <f t="shared" si="13"/>
        <v>0.78947368421052633</v>
      </c>
      <c r="AI51" s="38">
        <f t="shared" si="14"/>
        <v>0.15789473684210525</v>
      </c>
      <c r="AJ51" s="38">
        <f t="shared" si="15"/>
        <v>5.2631578947368418E-2</v>
      </c>
      <c r="AK51" s="38">
        <f t="shared" si="16"/>
        <v>0.21052631578947367</v>
      </c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x14ac:dyDescent="0.2">
      <c r="A52" s="33" t="str">
        <f>IF($C52="Grand Total",COUNTIF($A$13:$A51,"►"),IF(AND(G52&lt;&gt;"",G52&gt;9), IF(U52&gt;=0.75,"►",""),""))</f>
        <v/>
      </c>
      <c r="B52" s="34" t="str">
        <f>IF($C52="Grand Total",COUNTIF($B$13:$B51,"►"),IF(AND(G52&lt;&gt;"",G52&gt;9), IF(OR(AI52&gt;=0.25,AJ52&gt;=0.25,AK52&gt;=0.33),"►",""),""))</f>
        <v/>
      </c>
      <c r="C52" s="35" t="str">
        <f>IF('[1]Step 5'!A44="","",'[1]Step 5'!A44)</f>
        <v/>
      </c>
      <c r="D52" s="35" t="str">
        <f>IF('[1]Step 5'!B44="","",'[1]Step 5'!B44)</f>
        <v>3701 Total</v>
      </c>
      <c r="E52" s="35" t="str">
        <f>IF('[1]Step 5'!C44="","",'[1]Step 5'!C44)</f>
        <v/>
      </c>
      <c r="F52" s="35" t="str">
        <f>IF('[1]Step 5'!D44="","",'[1]Step 5'!D44)</f>
        <v/>
      </c>
      <c r="G52" s="36">
        <f>IF('[1]Step 5'!R44="","",'[1]Step 5'!R44)</f>
        <v>19</v>
      </c>
      <c r="H52" s="37">
        <f>IF('[1]Step 5'!R44="","",'[1]Step 5'!E44)</f>
        <v>0</v>
      </c>
      <c r="I52" s="37">
        <f>IF('[1]Step 5'!R44="","",'[1]Step 5'!F44)</f>
        <v>0</v>
      </c>
      <c r="J52" s="37">
        <f>IF('[1]Step 5'!R44="","",'[1]Step 5'!G44)</f>
        <v>0</v>
      </c>
      <c r="K52" s="37">
        <f>IF('[1]Step 5'!R44="","",'[1]Step 5'!H44)</f>
        <v>0</v>
      </c>
      <c r="L52" s="37">
        <f>IF('[1]Step 5'!R44="","",'[1]Step 5'!I44)</f>
        <v>0</v>
      </c>
      <c r="M52" s="37">
        <f>IF('[1]Step 5'!R44="","",'[1]Step 5'!J44)</f>
        <v>2</v>
      </c>
      <c r="N52" s="37">
        <f>IF('[1]Step 5'!R44="","",'[1]Step 5'!K44)</f>
        <v>0</v>
      </c>
      <c r="O52" s="37">
        <f>IF('[1]Step 5'!R44="","",'[1]Step 5'!L44)</f>
        <v>0</v>
      </c>
      <c r="P52" s="37">
        <f>IF('[1]Step 5'!R44="","",'[1]Step 5'!M44)</f>
        <v>15</v>
      </c>
      <c r="Q52" s="37">
        <f>IF('[1]Step 5'!R44="","",'[1]Step 5'!N44)</f>
        <v>1</v>
      </c>
      <c r="R52" s="37">
        <f>IF('[1]Step 5'!R44="","",'[1]Step 5'!O44)</f>
        <v>1</v>
      </c>
      <c r="S52" s="37">
        <f>IF('[1]Step 5'!R44="","",'[1]Step 5'!P44)</f>
        <v>0</v>
      </c>
      <c r="T52" s="37">
        <f>IF('[1]Step 5'!R44="","",'[1]Step 5'!Q44)</f>
        <v>0</v>
      </c>
      <c r="U52" s="38">
        <f t="shared" si="0"/>
        <v>0</v>
      </c>
      <c r="V52" s="38">
        <f t="shared" si="1"/>
        <v>0</v>
      </c>
      <c r="W52" s="38">
        <f t="shared" si="2"/>
        <v>0</v>
      </c>
      <c r="X52" s="38">
        <f t="shared" si="3"/>
        <v>0</v>
      </c>
      <c r="Y52" s="38">
        <f t="shared" si="4"/>
        <v>0</v>
      </c>
      <c r="Z52" s="38">
        <f t="shared" si="5"/>
        <v>0.10526315789473684</v>
      </c>
      <c r="AA52" s="38">
        <f t="shared" si="6"/>
        <v>0</v>
      </c>
      <c r="AB52" s="38">
        <f t="shared" si="7"/>
        <v>0</v>
      </c>
      <c r="AC52" s="38">
        <f t="shared" si="8"/>
        <v>0.78947368421052633</v>
      </c>
      <c r="AD52" s="38">
        <f t="shared" si="9"/>
        <v>5.2631578947368418E-2</v>
      </c>
      <c r="AE52" s="38">
        <f t="shared" si="10"/>
        <v>5.2631578947368418E-2</v>
      </c>
      <c r="AF52" s="38">
        <f t="shared" si="11"/>
        <v>0</v>
      </c>
      <c r="AG52" s="38">
        <f t="shared" si="12"/>
        <v>0</v>
      </c>
      <c r="AH52" s="38">
        <f t="shared" si="13"/>
        <v>0.78947368421052633</v>
      </c>
      <c r="AI52" s="38">
        <f t="shared" si="14"/>
        <v>0.15789473684210525</v>
      </c>
      <c r="AJ52" s="38">
        <f t="shared" si="15"/>
        <v>5.2631578947368418E-2</v>
      </c>
      <c r="AK52" s="38">
        <f t="shared" si="16"/>
        <v>0.21052631578947367</v>
      </c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x14ac:dyDescent="0.2">
      <c r="A53" s="33" t="str">
        <f>IF($C53="Grand Total",COUNTIF($A$13:$A52,"►"),IF(AND(G53&lt;&gt;"",G53&gt;9), IF(U53&gt;=0.75,"►",""),""))</f>
        <v/>
      </c>
      <c r="B53" s="34" t="str">
        <f>IF($C53="Grand Total",COUNTIF($B$13:$B52,"►"),IF(AND(G53&lt;&gt;"",G53&gt;9), IF(OR(AI53&gt;=0.25,AJ53&gt;=0.25,AK53&gt;=0.33),"►",""),""))</f>
        <v/>
      </c>
      <c r="C53" s="35" t="str">
        <f>IF('[1]Step 5'!A45="","",'[1]Step 5'!A45)</f>
        <v>BUSA Total</v>
      </c>
      <c r="D53" s="35" t="str">
        <f>IF('[1]Step 5'!B45="","",'[1]Step 5'!B45)</f>
        <v/>
      </c>
      <c r="E53" s="35" t="str">
        <f>IF('[1]Step 5'!C45="","",'[1]Step 5'!C45)</f>
        <v/>
      </c>
      <c r="F53" s="35" t="str">
        <f>IF('[1]Step 5'!D45="","",'[1]Step 5'!D45)</f>
        <v/>
      </c>
      <c r="G53" s="36">
        <f>IF('[1]Step 5'!R45="","",'[1]Step 5'!R45)</f>
        <v>33</v>
      </c>
      <c r="H53" s="37">
        <f>IF('[1]Step 5'!R45="","",'[1]Step 5'!E45)</f>
        <v>7</v>
      </c>
      <c r="I53" s="37">
        <f>IF('[1]Step 5'!R45="","",'[1]Step 5'!F45)</f>
        <v>3</v>
      </c>
      <c r="J53" s="37">
        <f>IF('[1]Step 5'!R45="","",'[1]Step 5'!G45)</f>
        <v>0</v>
      </c>
      <c r="K53" s="37">
        <f>IF('[1]Step 5'!R45="","",'[1]Step 5'!H45)</f>
        <v>0</v>
      </c>
      <c r="L53" s="37">
        <f>IF('[1]Step 5'!R45="","",'[1]Step 5'!I45)</f>
        <v>3</v>
      </c>
      <c r="M53" s="37">
        <f>IF('[1]Step 5'!R45="","",'[1]Step 5'!J45)</f>
        <v>2</v>
      </c>
      <c r="N53" s="37">
        <f>IF('[1]Step 5'!R45="","",'[1]Step 5'!K45)</f>
        <v>0</v>
      </c>
      <c r="O53" s="37">
        <f>IF('[1]Step 5'!R45="","",'[1]Step 5'!L45)</f>
        <v>0</v>
      </c>
      <c r="P53" s="37">
        <f>IF('[1]Step 5'!R45="","",'[1]Step 5'!M45)</f>
        <v>15</v>
      </c>
      <c r="Q53" s="37">
        <f>IF('[1]Step 5'!R45="","",'[1]Step 5'!N45)</f>
        <v>1</v>
      </c>
      <c r="R53" s="37">
        <f>IF('[1]Step 5'!R45="","",'[1]Step 5'!O45)</f>
        <v>2</v>
      </c>
      <c r="S53" s="37">
        <f>IF('[1]Step 5'!R45="","",'[1]Step 5'!P45)</f>
        <v>0</v>
      </c>
      <c r="T53" s="37">
        <f>IF('[1]Step 5'!R45="","",'[1]Step 5'!Q45)</f>
        <v>0</v>
      </c>
      <c r="U53" s="38">
        <f t="shared" si="0"/>
        <v>0.21212121212121213</v>
      </c>
      <c r="V53" s="38">
        <f t="shared" si="1"/>
        <v>9.0909090909090912E-2</v>
      </c>
      <c r="W53" s="38">
        <f t="shared" si="2"/>
        <v>0</v>
      </c>
      <c r="X53" s="38">
        <f t="shared" si="3"/>
        <v>0</v>
      </c>
      <c r="Y53" s="38">
        <f t="shared" si="4"/>
        <v>9.0909090909090912E-2</v>
      </c>
      <c r="Z53" s="38">
        <f t="shared" si="5"/>
        <v>6.0606060606060608E-2</v>
      </c>
      <c r="AA53" s="38">
        <f t="shared" si="6"/>
        <v>0</v>
      </c>
      <c r="AB53" s="38">
        <f t="shared" si="7"/>
        <v>0</v>
      </c>
      <c r="AC53" s="38">
        <f t="shared" si="8"/>
        <v>0.45454545454545453</v>
      </c>
      <c r="AD53" s="38">
        <f t="shared" si="9"/>
        <v>3.0303030303030304E-2</v>
      </c>
      <c r="AE53" s="38">
        <f t="shared" si="10"/>
        <v>6.0606060606060608E-2</v>
      </c>
      <c r="AF53" s="38">
        <f t="shared" si="11"/>
        <v>0</v>
      </c>
      <c r="AG53" s="38">
        <f t="shared" si="12"/>
        <v>0</v>
      </c>
      <c r="AH53" s="38">
        <f t="shared" si="13"/>
        <v>0.75757575757575757</v>
      </c>
      <c r="AI53" s="38">
        <f t="shared" si="14"/>
        <v>0.18181818181818182</v>
      </c>
      <c r="AJ53" s="38">
        <f t="shared" si="15"/>
        <v>6.0606060606060608E-2</v>
      </c>
      <c r="AK53" s="38">
        <f t="shared" si="16"/>
        <v>0.24242424242424243</v>
      </c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0" x14ac:dyDescent="0.2">
      <c r="A54" s="33" t="str">
        <f>IF($C54="Grand Total",COUNTIF($A$13:$A53,"►"),IF(AND(G54&lt;&gt;"",G54&gt;9), IF(U54&gt;=0.75,"►",""),""))</f>
        <v/>
      </c>
      <c r="B54" s="34" t="str">
        <f>IF($C54="Grand Total",COUNTIF($B$13:$B53,"►"),IF(AND(G54&lt;&gt;"",G54&gt;9), IF(OR(AI54&gt;=0.25,AJ54&gt;=0.25,AK54&gt;=0.33),"►",""),""))</f>
        <v/>
      </c>
      <c r="C54" s="35" t="str">
        <f>IF('[1]Step 5'!A46="","",'[1]Step 5'!A46)</f>
        <v>CAPS</v>
      </c>
      <c r="D54" s="35" t="str">
        <f>IF('[1]Step 5'!B46="","",'[1]Step 5'!B46)</f>
        <v>1101</v>
      </c>
      <c r="E54" s="35" t="str">
        <f>IF('[1]Step 5'!C46="","",'[1]Step 5'!C46)</f>
        <v>Hybrid</v>
      </c>
      <c r="F54" s="35" t="str">
        <f>IF('[1]Step 5'!D46="","",'[1]Step 5'!D46)</f>
        <v>01H</v>
      </c>
      <c r="G54" s="36">
        <f>IF('[1]Step 5'!R46="","",'[1]Step 5'!R46)</f>
        <v>25</v>
      </c>
      <c r="H54" s="37">
        <f>IF('[1]Step 5'!R46="","",'[1]Step 5'!E46)</f>
        <v>14</v>
      </c>
      <c r="I54" s="37">
        <f>IF('[1]Step 5'!R46="","",'[1]Step 5'!F46)</f>
        <v>2</v>
      </c>
      <c r="J54" s="37">
        <f>IF('[1]Step 5'!R46="","",'[1]Step 5'!G46)</f>
        <v>1</v>
      </c>
      <c r="K54" s="37">
        <f>IF('[1]Step 5'!R46="","",'[1]Step 5'!H46)</f>
        <v>1</v>
      </c>
      <c r="L54" s="37">
        <f>IF('[1]Step 5'!R46="","",'[1]Step 5'!I46)</f>
        <v>5</v>
      </c>
      <c r="M54" s="37">
        <f>IF('[1]Step 5'!R46="","",'[1]Step 5'!J46)</f>
        <v>0</v>
      </c>
      <c r="N54" s="37">
        <f>IF('[1]Step 5'!R46="","",'[1]Step 5'!K46)</f>
        <v>0</v>
      </c>
      <c r="O54" s="37">
        <f>IF('[1]Step 5'!R46="","",'[1]Step 5'!L46)</f>
        <v>0</v>
      </c>
      <c r="P54" s="37">
        <f>IF('[1]Step 5'!R46="","",'[1]Step 5'!M46)</f>
        <v>0</v>
      </c>
      <c r="Q54" s="37">
        <f>IF('[1]Step 5'!R46="","",'[1]Step 5'!N46)</f>
        <v>0</v>
      </c>
      <c r="R54" s="37">
        <f>IF('[1]Step 5'!R46="","",'[1]Step 5'!O46)</f>
        <v>2</v>
      </c>
      <c r="S54" s="37">
        <f>IF('[1]Step 5'!R46="","",'[1]Step 5'!P46)</f>
        <v>0</v>
      </c>
      <c r="T54" s="37">
        <f>IF('[1]Step 5'!R46="","",'[1]Step 5'!Q46)</f>
        <v>0</v>
      </c>
      <c r="U54" s="38">
        <f t="shared" si="0"/>
        <v>0.56000000000000005</v>
      </c>
      <c r="V54" s="38">
        <f t="shared" si="1"/>
        <v>0.08</v>
      </c>
      <c r="W54" s="38">
        <f t="shared" si="2"/>
        <v>0.04</v>
      </c>
      <c r="X54" s="38">
        <f t="shared" si="3"/>
        <v>0.04</v>
      </c>
      <c r="Y54" s="38">
        <f t="shared" si="4"/>
        <v>0.2</v>
      </c>
      <c r="Z54" s="38">
        <f t="shared" si="5"/>
        <v>0</v>
      </c>
      <c r="AA54" s="38">
        <f t="shared" si="6"/>
        <v>0</v>
      </c>
      <c r="AB54" s="38">
        <f t="shared" si="7"/>
        <v>0</v>
      </c>
      <c r="AC54" s="38">
        <f t="shared" si="8"/>
        <v>0</v>
      </c>
      <c r="AD54" s="38">
        <f t="shared" si="9"/>
        <v>0</v>
      </c>
      <c r="AE54" s="38">
        <f t="shared" si="10"/>
        <v>0.08</v>
      </c>
      <c r="AF54" s="38">
        <f t="shared" si="11"/>
        <v>0</v>
      </c>
      <c r="AG54" s="38">
        <f t="shared" si="12"/>
        <v>0</v>
      </c>
      <c r="AH54" s="38">
        <f t="shared" si="13"/>
        <v>0.68</v>
      </c>
      <c r="AI54" s="38">
        <f t="shared" si="14"/>
        <v>0.24</v>
      </c>
      <c r="AJ54" s="38">
        <f t="shared" si="15"/>
        <v>0.08</v>
      </c>
      <c r="AK54" s="38">
        <f t="shared" si="16"/>
        <v>0.32</v>
      </c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 x14ac:dyDescent="0.2">
      <c r="A55" s="33" t="str">
        <f>IF($C55="Grand Total",COUNTIF($A$13:$A54,"►"),IF(AND(G55&lt;&gt;"",G55&gt;9), IF(U55&gt;=0.75,"►",""),""))</f>
        <v/>
      </c>
      <c r="B55" s="34" t="str">
        <f>IF($C55="Grand Total",COUNTIF($B$13:$B54,"►"),IF(AND(G55&lt;&gt;"",G55&gt;9), IF(OR(AI55&gt;=0.25,AJ55&gt;=0.25,AK55&gt;=0.33),"►",""),""))</f>
        <v/>
      </c>
      <c r="C55" s="35" t="str">
        <f>IF('[1]Step 5'!A47="","",'[1]Step 5'!A47)</f>
        <v/>
      </c>
      <c r="D55" s="35" t="str">
        <f>IF('[1]Step 5'!B47="","",'[1]Step 5'!B47)</f>
        <v/>
      </c>
      <c r="E55" s="35" t="str">
        <f>IF('[1]Step 5'!C47="","",'[1]Step 5'!C47)</f>
        <v/>
      </c>
      <c r="F55" s="35" t="str">
        <f>IF('[1]Step 5'!D47="","",'[1]Step 5'!D47)</f>
        <v>02H</v>
      </c>
      <c r="G55" s="36">
        <f>IF('[1]Step 5'!R47="","",'[1]Step 5'!R47)</f>
        <v>9</v>
      </c>
      <c r="H55" s="37">
        <f>IF('[1]Step 5'!R47="","",'[1]Step 5'!E47)</f>
        <v>8</v>
      </c>
      <c r="I55" s="37">
        <f>IF('[1]Step 5'!R47="","",'[1]Step 5'!F47)</f>
        <v>0</v>
      </c>
      <c r="J55" s="37">
        <f>IF('[1]Step 5'!R47="","",'[1]Step 5'!G47)</f>
        <v>0</v>
      </c>
      <c r="K55" s="37">
        <f>IF('[1]Step 5'!R47="","",'[1]Step 5'!H47)</f>
        <v>1</v>
      </c>
      <c r="L55" s="37">
        <f>IF('[1]Step 5'!R47="","",'[1]Step 5'!I47)</f>
        <v>0</v>
      </c>
      <c r="M55" s="37">
        <f>IF('[1]Step 5'!R47="","",'[1]Step 5'!J47)</f>
        <v>0</v>
      </c>
      <c r="N55" s="37">
        <f>IF('[1]Step 5'!R47="","",'[1]Step 5'!K47)</f>
        <v>0</v>
      </c>
      <c r="O55" s="37">
        <f>IF('[1]Step 5'!R47="","",'[1]Step 5'!L47)</f>
        <v>0</v>
      </c>
      <c r="P55" s="37">
        <f>IF('[1]Step 5'!R47="","",'[1]Step 5'!M47)</f>
        <v>0</v>
      </c>
      <c r="Q55" s="37">
        <f>IF('[1]Step 5'!R47="","",'[1]Step 5'!N47)</f>
        <v>0</v>
      </c>
      <c r="R55" s="37">
        <f>IF('[1]Step 5'!R47="","",'[1]Step 5'!O47)</f>
        <v>0</v>
      </c>
      <c r="S55" s="37">
        <f>IF('[1]Step 5'!R47="","",'[1]Step 5'!P47)</f>
        <v>0</v>
      </c>
      <c r="T55" s="37">
        <f>IF('[1]Step 5'!R47="","",'[1]Step 5'!Q47)</f>
        <v>0</v>
      </c>
      <c r="U55" s="38">
        <f t="shared" si="0"/>
        <v>0.88888888888888884</v>
      </c>
      <c r="V55" s="38">
        <f t="shared" si="1"/>
        <v>0</v>
      </c>
      <c r="W55" s="38">
        <f t="shared" si="2"/>
        <v>0</v>
      </c>
      <c r="X55" s="38">
        <f t="shared" si="3"/>
        <v>0.1111111111111111</v>
      </c>
      <c r="Y55" s="38">
        <f t="shared" si="4"/>
        <v>0</v>
      </c>
      <c r="Z55" s="38">
        <f t="shared" si="5"/>
        <v>0</v>
      </c>
      <c r="AA55" s="38">
        <f t="shared" si="6"/>
        <v>0</v>
      </c>
      <c r="AB55" s="38">
        <f t="shared" si="7"/>
        <v>0</v>
      </c>
      <c r="AC55" s="38">
        <f t="shared" si="8"/>
        <v>0</v>
      </c>
      <c r="AD55" s="38">
        <f t="shared" si="9"/>
        <v>0</v>
      </c>
      <c r="AE55" s="38">
        <f t="shared" si="10"/>
        <v>0</v>
      </c>
      <c r="AF55" s="38">
        <f t="shared" si="11"/>
        <v>0</v>
      </c>
      <c r="AG55" s="38">
        <f t="shared" si="12"/>
        <v>0</v>
      </c>
      <c r="AH55" s="38">
        <f t="shared" si="13"/>
        <v>0.88888888888888884</v>
      </c>
      <c r="AI55" s="38">
        <f t="shared" si="14"/>
        <v>0.1111111111111111</v>
      </c>
      <c r="AJ55" s="38">
        <f t="shared" si="15"/>
        <v>0</v>
      </c>
      <c r="AK55" s="38">
        <f t="shared" si="16"/>
        <v>0.1111111111111111</v>
      </c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x14ac:dyDescent="0.2">
      <c r="A56" s="33" t="str">
        <f>IF($C56="Grand Total",COUNTIF($A$13:$A55,"►"),IF(AND(G56&lt;&gt;"",G56&gt;9), IF(U56&gt;=0.75,"►",""),""))</f>
        <v/>
      </c>
      <c r="B56" s="34" t="str">
        <f>IF($C56="Grand Total",COUNTIF($B$13:$B55,"►"),IF(AND(G56&lt;&gt;"",G56&gt;9), IF(OR(AI56&gt;=0.25,AJ56&gt;=0.25,AK56&gt;=0.33),"►",""),""))</f>
        <v/>
      </c>
      <c r="C56" s="35" t="str">
        <f>IF('[1]Step 5'!A48="","",'[1]Step 5'!A48)</f>
        <v/>
      </c>
      <c r="D56" s="35" t="str">
        <f>IF('[1]Step 5'!B48="","",'[1]Step 5'!B48)</f>
        <v/>
      </c>
      <c r="E56" s="35" t="str">
        <f>IF('[1]Step 5'!C48="","",'[1]Step 5'!C48)</f>
        <v>Hybrid Total</v>
      </c>
      <c r="F56" s="35" t="str">
        <f>IF('[1]Step 5'!D48="","",'[1]Step 5'!D48)</f>
        <v/>
      </c>
      <c r="G56" s="36">
        <f>IF('[1]Step 5'!R48="","",'[1]Step 5'!R48)</f>
        <v>34</v>
      </c>
      <c r="H56" s="37">
        <f>IF('[1]Step 5'!R48="","",'[1]Step 5'!E48)</f>
        <v>22</v>
      </c>
      <c r="I56" s="37">
        <f>IF('[1]Step 5'!R48="","",'[1]Step 5'!F48)</f>
        <v>2</v>
      </c>
      <c r="J56" s="37">
        <f>IF('[1]Step 5'!R48="","",'[1]Step 5'!G48)</f>
        <v>1</v>
      </c>
      <c r="K56" s="37">
        <f>IF('[1]Step 5'!R48="","",'[1]Step 5'!H48)</f>
        <v>2</v>
      </c>
      <c r="L56" s="37">
        <f>IF('[1]Step 5'!R48="","",'[1]Step 5'!I48)</f>
        <v>5</v>
      </c>
      <c r="M56" s="37">
        <f>IF('[1]Step 5'!R48="","",'[1]Step 5'!J48)</f>
        <v>0</v>
      </c>
      <c r="N56" s="37">
        <f>IF('[1]Step 5'!R48="","",'[1]Step 5'!K48)</f>
        <v>0</v>
      </c>
      <c r="O56" s="37">
        <f>IF('[1]Step 5'!R48="","",'[1]Step 5'!L48)</f>
        <v>0</v>
      </c>
      <c r="P56" s="37">
        <f>IF('[1]Step 5'!R48="","",'[1]Step 5'!M48)</f>
        <v>0</v>
      </c>
      <c r="Q56" s="37">
        <f>IF('[1]Step 5'!R48="","",'[1]Step 5'!N48)</f>
        <v>0</v>
      </c>
      <c r="R56" s="37">
        <f>IF('[1]Step 5'!R48="","",'[1]Step 5'!O48)</f>
        <v>2</v>
      </c>
      <c r="S56" s="37">
        <f>IF('[1]Step 5'!R48="","",'[1]Step 5'!P48)</f>
        <v>0</v>
      </c>
      <c r="T56" s="37">
        <f>IF('[1]Step 5'!R48="","",'[1]Step 5'!Q48)</f>
        <v>0</v>
      </c>
      <c r="U56" s="38">
        <f t="shared" si="0"/>
        <v>0.6470588235294118</v>
      </c>
      <c r="V56" s="38">
        <f t="shared" si="1"/>
        <v>5.8823529411764705E-2</v>
      </c>
      <c r="W56" s="38">
        <f t="shared" si="2"/>
        <v>2.9411764705882353E-2</v>
      </c>
      <c r="X56" s="38">
        <f t="shared" si="3"/>
        <v>5.8823529411764705E-2</v>
      </c>
      <c r="Y56" s="38">
        <f t="shared" si="4"/>
        <v>0.14705882352941177</v>
      </c>
      <c r="Z56" s="38">
        <f t="shared" si="5"/>
        <v>0</v>
      </c>
      <c r="AA56" s="38">
        <f t="shared" si="6"/>
        <v>0</v>
      </c>
      <c r="AB56" s="38">
        <f t="shared" si="7"/>
        <v>0</v>
      </c>
      <c r="AC56" s="38">
        <f t="shared" si="8"/>
        <v>0</v>
      </c>
      <c r="AD56" s="38">
        <f t="shared" si="9"/>
        <v>0</v>
      </c>
      <c r="AE56" s="38">
        <f t="shared" si="10"/>
        <v>5.8823529411764705E-2</v>
      </c>
      <c r="AF56" s="38">
        <f t="shared" si="11"/>
        <v>0</v>
      </c>
      <c r="AG56" s="38">
        <f t="shared" si="12"/>
        <v>0</v>
      </c>
      <c r="AH56" s="38">
        <f t="shared" si="13"/>
        <v>0.73529411764705888</v>
      </c>
      <c r="AI56" s="38">
        <f t="shared" si="14"/>
        <v>0.20588235294117646</v>
      </c>
      <c r="AJ56" s="38">
        <f t="shared" si="15"/>
        <v>5.8823529411764705E-2</v>
      </c>
      <c r="AK56" s="38">
        <f t="shared" si="16"/>
        <v>0.26470588235294118</v>
      </c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 x14ac:dyDescent="0.2">
      <c r="A57" s="33" t="str">
        <f>IF($C57="Grand Total",COUNTIF($A$13:$A56,"►"),IF(AND(G57&lt;&gt;"",G57&gt;9), IF(U57&gt;=0.75,"►",""),""))</f>
        <v/>
      </c>
      <c r="B57" s="34" t="str">
        <f>IF($C57="Grand Total",COUNTIF($B$13:$B56,"►"),IF(AND(G57&lt;&gt;"",G57&gt;9), IF(OR(AI57&gt;=0.25,AJ57&gt;=0.25,AK57&gt;=0.33),"►",""),""))</f>
        <v/>
      </c>
      <c r="C57" s="35" t="str">
        <f>IF('[1]Step 5'!A49="","",'[1]Step 5'!A49)</f>
        <v/>
      </c>
      <c r="D57" s="35" t="str">
        <f>IF('[1]Step 5'!B49="","",'[1]Step 5'!B49)</f>
        <v>1101 Total</v>
      </c>
      <c r="E57" s="35" t="str">
        <f>IF('[1]Step 5'!C49="","",'[1]Step 5'!C49)</f>
        <v/>
      </c>
      <c r="F57" s="35" t="str">
        <f>IF('[1]Step 5'!D49="","",'[1]Step 5'!D49)</f>
        <v/>
      </c>
      <c r="G57" s="36">
        <f>IF('[1]Step 5'!R49="","",'[1]Step 5'!R49)</f>
        <v>34</v>
      </c>
      <c r="H57" s="37">
        <f>IF('[1]Step 5'!R49="","",'[1]Step 5'!E49)</f>
        <v>22</v>
      </c>
      <c r="I57" s="37">
        <f>IF('[1]Step 5'!R49="","",'[1]Step 5'!F49)</f>
        <v>2</v>
      </c>
      <c r="J57" s="37">
        <f>IF('[1]Step 5'!R49="","",'[1]Step 5'!G49)</f>
        <v>1</v>
      </c>
      <c r="K57" s="37">
        <f>IF('[1]Step 5'!R49="","",'[1]Step 5'!H49)</f>
        <v>2</v>
      </c>
      <c r="L57" s="37">
        <f>IF('[1]Step 5'!R49="","",'[1]Step 5'!I49)</f>
        <v>5</v>
      </c>
      <c r="M57" s="37">
        <f>IF('[1]Step 5'!R49="","",'[1]Step 5'!J49)</f>
        <v>0</v>
      </c>
      <c r="N57" s="37">
        <f>IF('[1]Step 5'!R49="","",'[1]Step 5'!K49)</f>
        <v>0</v>
      </c>
      <c r="O57" s="37">
        <f>IF('[1]Step 5'!R49="","",'[1]Step 5'!L49)</f>
        <v>0</v>
      </c>
      <c r="P57" s="37">
        <f>IF('[1]Step 5'!R49="","",'[1]Step 5'!M49)</f>
        <v>0</v>
      </c>
      <c r="Q57" s="37">
        <f>IF('[1]Step 5'!R49="","",'[1]Step 5'!N49)</f>
        <v>0</v>
      </c>
      <c r="R57" s="37">
        <f>IF('[1]Step 5'!R49="","",'[1]Step 5'!O49)</f>
        <v>2</v>
      </c>
      <c r="S57" s="37">
        <f>IF('[1]Step 5'!R49="","",'[1]Step 5'!P49)</f>
        <v>0</v>
      </c>
      <c r="T57" s="37">
        <f>IF('[1]Step 5'!R49="","",'[1]Step 5'!Q49)</f>
        <v>0</v>
      </c>
      <c r="U57" s="38">
        <f t="shared" si="0"/>
        <v>0.6470588235294118</v>
      </c>
      <c r="V57" s="38">
        <f t="shared" si="1"/>
        <v>5.8823529411764705E-2</v>
      </c>
      <c r="W57" s="38">
        <f t="shared" si="2"/>
        <v>2.9411764705882353E-2</v>
      </c>
      <c r="X57" s="38">
        <f t="shared" si="3"/>
        <v>5.8823529411764705E-2</v>
      </c>
      <c r="Y57" s="38">
        <f t="shared" si="4"/>
        <v>0.14705882352941177</v>
      </c>
      <c r="Z57" s="38">
        <f t="shared" si="5"/>
        <v>0</v>
      </c>
      <c r="AA57" s="38">
        <f t="shared" si="6"/>
        <v>0</v>
      </c>
      <c r="AB57" s="38">
        <f t="shared" si="7"/>
        <v>0</v>
      </c>
      <c r="AC57" s="38">
        <f t="shared" si="8"/>
        <v>0</v>
      </c>
      <c r="AD57" s="38">
        <f t="shared" si="9"/>
        <v>0</v>
      </c>
      <c r="AE57" s="38">
        <f t="shared" si="10"/>
        <v>5.8823529411764705E-2</v>
      </c>
      <c r="AF57" s="38">
        <f t="shared" si="11"/>
        <v>0</v>
      </c>
      <c r="AG57" s="38">
        <f t="shared" si="12"/>
        <v>0</v>
      </c>
      <c r="AH57" s="38">
        <f t="shared" si="13"/>
        <v>0.73529411764705888</v>
      </c>
      <c r="AI57" s="38">
        <f t="shared" si="14"/>
        <v>0.20588235294117646</v>
      </c>
      <c r="AJ57" s="38">
        <f t="shared" si="15"/>
        <v>5.8823529411764705E-2</v>
      </c>
      <c r="AK57" s="38">
        <f t="shared" si="16"/>
        <v>0.26470588235294118</v>
      </c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 x14ac:dyDescent="0.2">
      <c r="A58" s="33" t="str">
        <f>IF($C58="Grand Total",COUNTIF($A$13:$A57,"►"),IF(AND(G58&lt;&gt;"",G58&gt;9), IF(U58&gt;=0.75,"►",""),""))</f>
        <v/>
      </c>
      <c r="B58" s="34" t="str">
        <f>IF($C58="Grand Total",COUNTIF($B$13:$B57,"►"),IF(AND(G58&lt;&gt;"",G58&gt;9), IF(OR(AI58&gt;=0.25,AJ58&gt;=0.25,AK58&gt;=0.33),"►",""),""))</f>
        <v/>
      </c>
      <c r="C58" s="35" t="str">
        <f>IF('[1]Step 5'!A50="","",'[1]Step 5'!A50)</f>
        <v/>
      </c>
      <c r="D58" s="35" t="str">
        <f>IF('[1]Step 5'!B50="","",'[1]Step 5'!B50)</f>
        <v>1140</v>
      </c>
      <c r="E58" s="35" t="str">
        <f>IF('[1]Step 5'!C50="","",'[1]Step 5'!C50)</f>
        <v>Online</v>
      </c>
      <c r="F58" s="35" t="str">
        <f>IF('[1]Step 5'!D50="","",'[1]Step 5'!D50)</f>
        <v>01O</v>
      </c>
      <c r="G58" s="36">
        <f>IF('[1]Step 5'!R50="","",'[1]Step 5'!R50)</f>
        <v>20</v>
      </c>
      <c r="H58" s="37">
        <f>IF('[1]Step 5'!R50="","",'[1]Step 5'!E50)</f>
        <v>14</v>
      </c>
      <c r="I58" s="37">
        <f>IF('[1]Step 5'!R50="","",'[1]Step 5'!F50)</f>
        <v>1</v>
      </c>
      <c r="J58" s="37">
        <f>IF('[1]Step 5'!R50="","",'[1]Step 5'!G50)</f>
        <v>0</v>
      </c>
      <c r="K58" s="37">
        <f>IF('[1]Step 5'!R50="","",'[1]Step 5'!H50)</f>
        <v>0</v>
      </c>
      <c r="L58" s="37">
        <f>IF('[1]Step 5'!R50="","",'[1]Step 5'!I50)</f>
        <v>1</v>
      </c>
      <c r="M58" s="37">
        <f>IF('[1]Step 5'!R50="","",'[1]Step 5'!J50)</f>
        <v>0</v>
      </c>
      <c r="N58" s="37">
        <f>IF('[1]Step 5'!R50="","",'[1]Step 5'!K50)</f>
        <v>0</v>
      </c>
      <c r="O58" s="37">
        <f>IF('[1]Step 5'!R50="","",'[1]Step 5'!L50)</f>
        <v>0</v>
      </c>
      <c r="P58" s="37">
        <f>IF('[1]Step 5'!R50="","",'[1]Step 5'!M50)</f>
        <v>0</v>
      </c>
      <c r="Q58" s="37">
        <f>IF('[1]Step 5'!R50="","",'[1]Step 5'!N50)</f>
        <v>0</v>
      </c>
      <c r="R58" s="37">
        <f>IF('[1]Step 5'!R50="","",'[1]Step 5'!O50)</f>
        <v>4</v>
      </c>
      <c r="S58" s="37">
        <f>IF('[1]Step 5'!R50="","",'[1]Step 5'!P50)</f>
        <v>0</v>
      </c>
      <c r="T58" s="37">
        <f>IF('[1]Step 5'!R50="","",'[1]Step 5'!Q50)</f>
        <v>0</v>
      </c>
      <c r="U58" s="38">
        <f t="shared" si="0"/>
        <v>0.7</v>
      </c>
      <c r="V58" s="38">
        <f t="shared" si="1"/>
        <v>0.05</v>
      </c>
      <c r="W58" s="38">
        <f t="shared" si="2"/>
        <v>0</v>
      </c>
      <c r="X58" s="38">
        <f t="shared" si="3"/>
        <v>0</v>
      </c>
      <c r="Y58" s="38">
        <f t="shared" si="4"/>
        <v>0.05</v>
      </c>
      <c r="Z58" s="38">
        <f t="shared" si="5"/>
        <v>0</v>
      </c>
      <c r="AA58" s="38">
        <f t="shared" si="6"/>
        <v>0</v>
      </c>
      <c r="AB58" s="38">
        <f t="shared" si="7"/>
        <v>0</v>
      </c>
      <c r="AC58" s="38">
        <f t="shared" si="8"/>
        <v>0</v>
      </c>
      <c r="AD58" s="38">
        <f t="shared" si="9"/>
        <v>0</v>
      </c>
      <c r="AE58" s="38">
        <f t="shared" si="10"/>
        <v>0.2</v>
      </c>
      <c r="AF58" s="38">
        <f t="shared" si="11"/>
        <v>0</v>
      </c>
      <c r="AG58" s="38">
        <f t="shared" si="12"/>
        <v>0</v>
      </c>
      <c r="AH58" s="38">
        <f t="shared" si="13"/>
        <v>0.75</v>
      </c>
      <c r="AI58" s="38">
        <f t="shared" si="14"/>
        <v>0.05</v>
      </c>
      <c r="AJ58" s="38">
        <f t="shared" si="15"/>
        <v>0.2</v>
      </c>
      <c r="AK58" s="38">
        <f t="shared" si="16"/>
        <v>0.25</v>
      </c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x14ac:dyDescent="0.2">
      <c r="A59" s="33" t="str">
        <f>IF($C59="Grand Total",COUNTIF($A$13:$A58,"►"),IF(AND(G59&lt;&gt;"",G59&gt;9), IF(U59&gt;=0.75,"►",""),""))</f>
        <v/>
      </c>
      <c r="B59" s="34" t="str">
        <f>IF($C59="Grand Total",COUNTIF($B$13:$B58,"►"),IF(AND(G59&lt;&gt;"",G59&gt;9), IF(OR(AI59&gt;=0.25,AJ59&gt;=0.25,AK59&gt;=0.33),"►",""),""))</f>
        <v/>
      </c>
      <c r="C59" s="35" t="str">
        <f>IF('[1]Step 5'!A51="","",'[1]Step 5'!A51)</f>
        <v/>
      </c>
      <c r="D59" s="35" t="str">
        <f>IF('[1]Step 5'!B51="","",'[1]Step 5'!B51)</f>
        <v/>
      </c>
      <c r="E59" s="35" t="str">
        <f>IF('[1]Step 5'!C51="","",'[1]Step 5'!C51)</f>
        <v>Online Total</v>
      </c>
      <c r="F59" s="35" t="str">
        <f>IF('[1]Step 5'!D51="","",'[1]Step 5'!D51)</f>
        <v/>
      </c>
      <c r="G59" s="36">
        <f>IF('[1]Step 5'!R51="","",'[1]Step 5'!R51)</f>
        <v>20</v>
      </c>
      <c r="H59" s="37">
        <f>IF('[1]Step 5'!R51="","",'[1]Step 5'!E51)</f>
        <v>14</v>
      </c>
      <c r="I59" s="37">
        <f>IF('[1]Step 5'!R51="","",'[1]Step 5'!F51)</f>
        <v>1</v>
      </c>
      <c r="J59" s="37">
        <f>IF('[1]Step 5'!R51="","",'[1]Step 5'!G51)</f>
        <v>0</v>
      </c>
      <c r="K59" s="37">
        <f>IF('[1]Step 5'!R51="","",'[1]Step 5'!H51)</f>
        <v>0</v>
      </c>
      <c r="L59" s="37">
        <f>IF('[1]Step 5'!R51="","",'[1]Step 5'!I51)</f>
        <v>1</v>
      </c>
      <c r="M59" s="37">
        <f>IF('[1]Step 5'!R51="","",'[1]Step 5'!J51)</f>
        <v>0</v>
      </c>
      <c r="N59" s="37">
        <f>IF('[1]Step 5'!R51="","",'[1]Step 5'!K51)</f>
        <v>0</v>
      </c>
      <c r="O59" s="37">
        <f>IF('[1]Step 5'!R51="","",'[1]Step 5'!L51)</f>
        <v>0</v>
      </c>
      <c r="P59" s="37">
        <f>IF('[1]Step 5'!R51="","",'[1]Step 5'!M51)</f>
        <v>0</v>
      </c>
      <c r="Q59" s="37">
        <f>IF('[1]Step 5'!R51="","",'[1]Step 5'!N51)</f>
        <v>0</v>
      </c>
      <c r="R59" s="37">
        <f>IF('[1]Step 5'!R51="","",'[1]Step 5'!O51)</f>
        <v>4</v>
      </c>
      <c r="S59" s="37">
        <f>IF('[1]Step 5'!R51="","",'[1]Step 5'!P51)</f>
        <v>0</v>
      </c>
      <c r="T59" s="37">
        <f>IF('[1]Step 5'!R51="","",'[1]Step 5'!Q51)</f>
        <v>0</v>
      </c>
      <c r="U59" s="38">
        <f t="shared" si="0"/>
        <v>0.7</v>
      </c>
      <c r="V59" s="38">
        <f t="shared" si="1"/>
        <v>0.05</v>
      </c>
      <c r="W59" s="38">
        <f t="shared" si="2"/>
        <v>0</v>
      </c>
      <c r="X59" s="38">
        <f t="shared" si="3"/>
        <v>0</v>
      </c>
      <c r="Y59" s="38">
        <f t="shared" si="4"/>
        <v>0.05</v>
      </c>
      <c r="Z59" s="38">
        <f t="shared" si="5"/>
        <v>0</v>
      </c>
      <c r="AA59" s="38">
        <f t="shared" si="6"/>
        <v>0</v>
      </c>
      <c r="AB59" s="38">
        <f t="shared" si="7"/>
        <v>0</v>
      </c>
      <c r="AC59" s="38">
        <f t="shared" si="8"/>
        <v>0</v>
      </c>
      <c r="AD59" s="38">
        <f t="shared" si="9"/>
        <v>0</v>
      </c>
      <c r="AE59" s="38">
        <f t="shared" si="10"/>
        <v>0.2</v>
      </c>
      <c r="AF59" s="38">
        <f t="shared" si="11"/>
        <v>0</v>
      </c>
      <c r="AG59" s="38">
        <f t="shared" si="12"/>
        <v>0</v>
      </c>
      <c r="AH59" s="38">
        <f t="shared" si="13"/>
        <v>0.75</v>
      </c>
      <c r="AI59" s="38">
        <f t="shared" si="14"/>
        <v>0.05</v>
      </c>
      <c r="AJ59" s="38">
        <f t="shared" si="15"/>
        <v>0.2</v>
      </c>
      <c r="AK59" s="38">
        <f t="shared" si="16"/>
        <v>0.25</v>
      </c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x14ac:dyDescent="0.2">
      <c r="A60" s="33" t="str">
        <f>IF($C60="Grand Total",COUNTIF($A$13:$A59,"►"),IF(AND(G60&lt;&gt;"",G60&gt;9), IF(U60&gt;=0.75,"►",""),""))</f>
        <v/>
      </c>
      <c r="B60" s="34" t="str">
        <f>IF($C60="Grand Total",COUNTIF($B$13:$B59,"►"),IF(AND(G60&lt;&gt;"",G60&gt;9), IF(OR(AI60&gt;=0.25,AJ60&gt;=0.25,AK60&gt;=0.33),"►",""),""))</f>
        <v/>
      </c>
      <c r="C60" s="35" t="str">
        <f>IF('[1]Step 5'!A52="","",'[1]Step 5'!A52)</f>
        <v/>
      </c>
      <c r="D60" s="35" t="str">
        <f>IF('[1]Step 5'!B52="","",'[1]Step 5'!B52)</f>
        <v>1140 Total</v>
      </c>
      <c r="E60" s="35" t="str">
        <f>IF('[1]Step 5'!C52="","",'[1]Step 5'!C52)</f>
        <v/>
      </c>
      <c r="F60" s="35" t="str">
        <f>IF('[1]Step 5'!D52="","",'[1]Step 5'!D52)</f>
        <v/>
      </c>
      <c r="G60" s="36">
        <f>IF('[1]Step 5'!R52="","",'[1]Step 5'!R52)</f>
        <v>20</v>
      </c>
      <c r="H60" s="37">
        <f>IF('[1]Step 5'!R52="","",'[1]Step 5'!E52)</f>
        <v>14</v>
      </c>
      <c r="I60" s="37">
        <f>IF('[1]Step 5'!R52="","",'[1]Step 5'!F52)</f>
        <v>1</v>
      </c>
      <c r="J60" s="37">
        <f>IF('[1]Step 5'!R52="","",'[1]Step 5'!G52)</f>
        <v>0</v>
      </c>
      <c r="K60" s="37">
        <f>IF('[1]Step 5'!R52="","",'[1]Step 5'!H52)</f>
        <v>0</v>
      </c>
      <c r="L60" s="37">
        <f>IF('[1]Step 5'!R52="","",'[1]Step 5'!I52)</f>
        <v>1</v>
      </c>
      <c r="M60" s="37">
        <f>IF('[1]Step 5'!R52="","",'[1]Step 5'!J52)</f>
        <v>0</v>
      </c>
      <c r="N60" s="37">
        <f>IF('[1]Step 5'!R52="","",'[1]Step 5'!K52)</f>
        <v>0</v>
      </c>
      <c r="O60" s="37">
        <f>IF('[1]Step 5'!R52="","",'[1]Step 5'!L52)</f>
        <v>0</v>
      </c>
      <c r="P60" s="37">
        <f>IF('[1]Step 5'!R52="","",'[1]Step 5'!M52)</f>
        <v>0</v>
      </c>
      <c r="Q60" s="37">
        <f>IF('[1]Step 5'!R52="","",'[1]Step 5'!N52)</f>
        <v>0</v>
      </c>
      <c r="R60" s="37">
        <f>IF('[1]Step 5'!R52="","",'[1]Step 5'!O52)</f>
        <v>4</v>
      </c>
      <c r="S60" s="37">
        <f>IF('[1]Step 5'!R52="","",'[1]Step 5'!P52)</f>
        <v>0</v>
      </c>
      <c r="T60" s="37">
        <f>IF('[1]Step 5'!R52="","",'[1]Step 5'!Q52)</f>
        <v>0</v>
      </c>
      <c r="U60" s="38">
        <f t="shared" si="0"/>
        <v>0.7</v>
      </c>
      <c r="V60" s="38">
        <f t="shared" si="1"/>
        <v>0.05</v>
      </c>
      <c r="W60" s="38">
        <f t="shared" si="2"/>
        <v>0</v>
      </c>
      <c r="X60" s="38">
        <f t="shared" si="3"/>
        <v>0</v>
      </c>
      <c r="Y60" s="38">
        <f t="shared" si="4"/>
        <v>0.05</v>
      </c>
      <c r="Z60" s="38">
        <f t="shared" si="5"/>
        <v>0</v>
      </c>
      <c r="AA60" s="38">
        <f t="shared" si="6"/>
        <v>0</v>
      </c>
      <c r="AB60" s="38">
        <f t="shared" si="7"/>
        <v>0</v>
      </c>
      <c r="AC60" s="38">
        <f t="shared" si="8"/>
        <v>0</v>
      </c>
      <c r="AD60" s="38">
        <f t="shared" si="9"/>
        <v>0</v>
      </c>
      <c r="AE60" s="38">
        <f t="shared" si="10"/>
        <v>0.2</v>
      </c>
      <c r="AF60" s="38">
        <f t="shared" si="11"/>
        <v>0</v>
      </c>
      <c r="AG60" s="38">
        <f t="shared" si="12"/>
        <v>0</v>
      </c>
      <c r="AH60" s="38">
        <f t="shared" si="13"/>
        <v>0.75</v>
      </c>
      <c r="AI60" s="38">
        <f t="shared" si="14"/>
        <v>0.05</v>
      </c>
      <c r="AJ60" s="38">
        <f t="shared" si="15"/>
        <v>0.2</v>
      </c>
      <c r="AK60" s="38">
        <f t="shared" si="16"/>
        <v>0.25</v>
      </c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x14ac:dyDescent="0.2">
      <c r="A61" s="33" t="str">
        <f>IF($C61="Grand Total",COUNTIF($A$13:$A60,"►"),IF(AND(G61&lt;&gt;"",G61&gt;9), IF(U61&gt;=0.75,"►",""),""))</f>
        <v/>
      </c>
      <c r="B61" s="34" t="str">
        <f>IF($C61="Grand Total",COUNTIF($B$13:$B60,"►"),IF(AND(G61&lt;&gt;"",G61&gt;9), IF(OR(AI61&gt;=0.25,AJ61&gt;=0.25,AK61&gt;=0.33),"►",""),""))</f>
        <v/>
      </c>
      <c r="C61" s="35" t="str">
        <f>IF('[1]Step 5'!A53="","",'[1]Step 5'!A53)</f>
        <v>CAPS Total</v>
      </c>
      <c r="D61" s="35" t="str">
        <f>IF('[1]Step 5'!B53="","",'[1]Step 5'!B53)</f>
        <v/>
      </c>
      <c r="E61" s="35" t="str">
        <f>IF('[1]Step 5'!C53="","",'[1]Step 5'!C53)</f>
        <v/>
      </c>
      <c r="F61" s="35" t="str">
        <f>IF('[1]Step 5'!D53="","",'[1]Step 5'!D53)</f>
        <v/>
      </c>
      <c r="G61" s="36">
        <f>IF('[1]Step 5'!R53="","",'[1]Step 5'!R53)</f>
        <v>54</v>
      </c>
      <c r="H61" s="37">
        <f>IF('[1]Step 5'!R53="","",'[1]Step 5'!E53)</f>
        <v>36</v>
      </c>
      <c r="I61" s="37">
        <f>IF('[1]Step 5'!R53="","",'[1]Step 5'!F53)</f>
        <v>3</v>
      </c>
      <c r="J61" s="37">
        <f>IF('[1]Step 5'!R53="","",'[1]Step 5'!G53)</f>
        <v>1</v>
      </c>
      <c r="K61" s="37">
        <f>IF('[1]Step 5'!R53="","",'[1]Step 5'!H53)</f>
        <v>2</v>
      </c>
      <c r="L61" s="37">
        <f>IF('[1]Step 5'!R53="","",'[1]Step 5'!I53)</f>
        <v>6</v>
      </c>
      <c r="M61" s="37">
        <f>IF('[1]Step 5'!R53="","",'[1]Step 5'!J53)</f>
        <v>0</v>
      </c>
      <c r="N61" s="37">
        <f>IF('[1]Step 5'!R53="","",'[1]Step 5'!K53)</f>
        <v>0</v>
      </c>
      <c r="O61" s="37">
        <f>IF('[1]Step 5'!R53="","",'[1]Step 5'!L53)</f>
        <v>0</v>
      </c>
      <c r="P61" s="37">
        <f>IF('[1]Step 5'!R53="","",'[1]Step 5'!M53)</f>
        <v>0</v>
      </c>
      <c r="Q61" s="37">
        <f>IF('[1]Step 5'!R53="","",'[1]Step 5'!N53)</f>
        <v>0</v>
      </c>
      <c r="R61" s="37">
        <f>IF('[1]Step 5'!R53="","",'[1]Step 5'!O53)</f>
        <v>6</v>
      </c>
      <c r="S61" s="37">
        <f>IF('[1]Step 5'!R53="","",'[1]Step 5'!P53)</f>
        <v>0</v>
      </c>
      <c r="T61" s="37">
        <f>IF('[1]Step 5'!R53="","",'[1]Step 5'!Q53)</f>
        <v>0</v>
      </c>
      <c r="U61" s="38">
        <f t="shared" si="0"/>
        <v>0.66666666666666663</v>
      </c>
      <c r="V61" s="38">
        <f t="shared" si="1"/>
        <v>5.5555555555555552E-2</v>
      </c>
      <c r="W61" s="38">
        <f t="shared" si="2"/>
        <v>1.8518518518518517E-2</v>
      </c>
      <c r="X61" s="38">
        <f t="shared" si="3"/>
        <v>3.7037037037037035E-2</v>
      </c>
      <c r="Y61" s="38">
        <f t="shared" si="4"/>
        <v>0.1111111111111111</v>
      </c>
      <c r="Z61" s="38">
        <f t="shared" si="5"/>
        <v>0</v>
      </c>
      <c r="AA61" s="38">
        <f t="shared" si="6"/>
        <v>0</v>
      </c>
      <c r="AB61" s="38">
        <f t="shared" si="7"/>
        <v>0</v>
      </c>
      <c r="AC61" s="38">
        <f t="shared" si="8"/>
        <v>0</v>
      </c>
      <c r="AD61" s="38">
        <f t="shared" si="9"/>
        <v>0</v>
      </c>
      <c r="AE61" s="38">
        <f t="shared" si="10"/>
        <v>0.1111111111111111</v>
      </c>
      <c r="AF61" s="38">
        <f t="shared" si="11"/>
        <v>0</v>
      </c>
      <c r="AG61" s="38">
        <f t="shared" si="12"/>
        <v>0</v>
      </c>
      <c r="AH61" s="38">
        <f t="shared" si="13"/>
        <v>0.7407407407407407</v>
      </c>
      <c r="AI61" s="38">
        <f t="shared" si="14"/>
        <v>0.14814814814814814</v>
      </c>
      <c r="AJ61" s="38">
        <f t="shared" si="15"/>
        <v>0.1111111111111111</v>
      </c>
      <c r="AK61" s="38">
        <f t="shared" si="16"/>
        <v>0.25925925925925924</v>
      </c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x14ac:dyDescent="0.2">
      <c r="A62" s="33" t="str">
        <f>IF($C62="Grand Total",COUNTIF($A$13:$A61,"►"),IF(AND(G62&lt;&gt;"",G62&gt;9), IF(U62&gt;=0.75,"►",""),""))</f>
        <v/>
      </c>
      <c r="B62" s="34" t="str">
        <f>IF($C62="Grand Total",COUNTIF($B$13:$B61,"►"),IF(AND(G62&lt;&gt;"",G62&gt;9), IF(OR(AI62&gt;=0.25,AJ62&gt;=0.25,AK62&gt;=0.33),"►",""),""))</f>
        <v>►</v>
      </c>
      <c r="C62" s="35" t="str">
        <f>IF('[1]Step 5'!A54="","",'[1]Step 5'!A54)</f>
        <v>COMM</v>
      </c>
      <c r="D62" s="35" t="str">
        <f>IF('[1]Step 5'!B54="","",'[1]Step 5'!B54)</f>
        <v>3301</v>
      </c>
      <c r="E62" s="35" t="str">
        <f>IF('[1]Step 5'!C54="","",'[1]Step 5'!C54)</f>
        <v>Online</v>
      </c>
      <c r="F62" s="35" t="str">
        <f>IF('[1]Step 5'!D54="","",'[1]Step 5'!D54)</f>
        <v>02O</v>
      </c>
      <c r="G62" s="36">
        <f>IF('[1]Step 5'!R54="","",'[1]Step 5'!R54)</f>
        <v>18</v>
      </c>
      <c r="H62" s="37">
        <f>IF('[1]Step 5'!R54="","",'[1]Step 5'!E54)</f>
        <v>4</v>
      </c>
      <c r="I62" s="37">
        <f>IF('[1]Step 5'!R54="","",'[1]Step 5'!F54)</f>
        <v>7</v>
      </c>
      <c r="J62" s="37">
        <f>IF('[1]Step 5'!R54="","",'[1]Step 5'!G54)</f>
        <v>1</v>
      </c>
      <c r="K62" s="37">
        <f>IF('[1]Step 5'!R54="","",'[1]Step 5'!H54)</f>
        <v>0</v>
      </c>
      <c r="L62" s="37">
        <f>IF('[1]Step 5'!R54="","",'[1]Step 5'!I54)</f>
        <v>1</v>
      </c>
      <c r="M62" s="37">
        <f>IF('[1]Step 5'!R54="","",'[1]Step 5'!J54)</f>
        <v>1</v>
      </c>
      <c r="N62" s="37">
        <f>IF('[1]Step 5'!R54="","",'[1]Step 5'!K54)</f>
        <v>0</v>
      </c>
      <c r="O62" s="37">
        <f>IF('[1]Step 5'!R54="","",'[1]Step 5'!L54)</f>
        <v>0</v>
      </c>
      <c r="P62" s="37">
        <f>IF('[1]Step 5'!R54="","",'[1]Step 5'!M54)</f>
        <v>0</v>
      </c>
      <c r="Q62" s="37">
        <f>IF('[1]Step 5'!R54="","",'[1]Step 5'!N54)</f>
        <v>0</v>
      </c>
      <c r="R62" s="37">
        <f>IF('[1]Step 5'!R54="","",'[1]Step 5'!O54)</f>
        <v>4</v>
      </c>
      <c r="S62" s="37">
        <f>IF('[1]Step 5'!R54="","",'[1]Step 5'!P54)</f>
        <v>0</v>
      </c>
      <c r="T62" s="37">
        <f>IF('[1]Step 5'!R54="","",'[1]Step 5'!Q54)</f>
        <v>0</v>
      </c>
      <c r="U62" s="38">
        <f t="shared" si="0"/>
        <v>0.22222222222222221</v>
      </c>
      <c r="V62" s="38">
        <f t="shared" si="1"/>
        <v>0.3888888888888889</v>
      </c>
      <c r="W62" s="38">
        <f t="shared" si="2"/>
        <v>5.5555555555555552E-2</v>
      </c>
      <c r="X62" s="38">
        <f t="shared" si="3"/>
        <v>0</v>
      </c>
      <c r="Y62" s="38">
        <f t="shared" si="4"/>
        <v>5.5555555555555552E-2</v>
      </c>
      <c r="Z62" s="38">
        <f t="shared" si="5"/>
        <v>5.5555555555555552E-2</v>
      </c>
      <c r="AA62" s="38">
        <f t="shared" si="6"/>
        <v>0</v>
      </c>
      <c r="AB62" s="38">
        <f t="shared" si="7"/>
        <v>0</v>
      </c>
      <c r="AC62" s="38">
        <f t="shared" si="8"/>
        <v>0</v>
      </c>
      <c r="AD62" s="38">
        <f t="shared" si="9"/>
        <v>0</v>
      </c>
      <c r="AE62" s="38">
        <f t="shared" si="10"/>
        <v>0.22222222222222221</v>
      </c>
      <c r="AF62" s="38">
        <f t="shared" si="11"/>
        <v>0</v>
      </c>
      <c r="AG62" s="38">
        <f t="shared" si="12"/>
        <v>0</v>
      </c>
      <c r="AH62" s="38">
        <f t="shared" si="13"/>
        <v>0.66666666666666663</v>
      </c>
      <c r="AI62" s="38">
        <f t="shared" si="14"/>
        <v>0.1111111111111111</v>
      </c>
      <c r="AJ62" s="38">
        <f t="shared" si="15"/>
        <v>0.22222222222222221</v>
      </c>
      <c r="AK62" s="38">
        <f t="shared" si="16"/>
        <v>0.33333333333333331</v>
      </c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x14ac:dyDescent="0.2">
      <c r="A63" s="33" t="str">
        <f>IF($C63="Grand Total",COUNTIF($A$13:$A62,"►"),IF(AND(G63&lt;&gt;"",G63&gt;9), IF(U63&gt;=0.75,"►",""),""))</f>
        <v/>
      </c>
      <c r="B63" s="34" t="str">
        <f>IF($C63="Grand Total",COUNTIF($B$13:$B62,"►"),IF(AND(G63&lt;&gt;"",G63&gt;9), IF(OR(AI63&gt;=0.25,AJ63&gt;=0.25,AK63&gt;=0.33),"►",""),""))</f>
        <v>►</v>
      </c>
      <c r="C63" s="35" t="str">
        <f>IF('[1]Step 5'!A55="","",'[1]Step 5'!A55)</f>
        <v/>
      </c>
      <c r="D63" s="35" t="str">
        <f>IF('[1]Step 5'!B55="","",'[1]Step 5'!B55)</f>
        <v/>
      </c>
      <c r="E63" s="35" t="str">
        <f>IF('[1]Step 5'!C55="","",'[1]Step 5'!C55)</f>
        <v>Online Total</v>
      </c>
      <c r="F63" s="35" t="str">
        <f>IF('[1]Step 5'!D55="","",'[1]Step 5'!D55)</f>
        <v/>
      </c>
      <c r="G63" s="36">
        <f>IF('[1]Step 5'!R55="","",'[1]Step 5'!R55)</f>
        <v>18</v>
      </c>
      <c r="H63" s="37">
        <f>IF('[1]Step 5'!R55="","",'[1]Step 5'!E55)</f>
        <v>4</v>
      </c>
      <c r="I63" s="37">
        <f>IF('[1]Step 5'!R55="","",'[1]Step 5'!F55)</f>
        <v>7</v>
      </c>
      <c r="J63" s="37">
        <f>IF('[1]Step 5'!R55="","",'[1]Step 5'!G55)</f>
        <v>1</v>
      </c>
      <c r="K63" s="37">
        <f>IF('[1]Step 5'!R55="","",'[1]Step 5'!H55)</f>
        <v>0</v>
      </c>
      <c r="L63" s="37">
        <f>IF('[1]Step 5'!R55="","",'[1]Step 5'!I55)</f>
        <v>1</v>
      </c>
      <c r="M63" s="37">
        <f>IF('[1]Step 5'!R55="","",'[1]Step 5'!J55)</f>
        <v>1</v>
      </c>
      <c r="N63" s="37">
        <f>IF('[1]Step 5'!R55="","",'[1]Step 5'!K55)</f>
        <v>0</v>
      </c>
      <c r="O63" s="37">
        <f>IF('[1]Step 5'!R55="","",'[1]Step 5'!L55)</f>
        <v>0</v>
      </c>
      <c r="P63" s="37">
        <f>IF('[1]Step 5'!R55="","",'[1]Step 5'!M55)</f>
        <v>0</v>
      </c>
      <c r="Q63" s="37">
        <f>IF('[1]Step 5'!R55="","",'[1]Step 5'!N55)</f>
        <v>0</v>
      </c>
      <c r="R63" s="37">
        <f>IF('[1]Step 5'!R55="","",'[1]Step 5'!O55)</f>
        <v>4</v>
      </c>
      <c r="S63" s="37">
        <f>IF('[1]Step 5'!R55="","",'[1]Step 5'!P55)</f>
        <v>0</v>
      </c>
      <c r="T63" s="37">
        <f>IF('[1]Step 5'!R55="","",'[1]Step 5'!Q55)</f>
        <v>0</v>
      </c>
      <c r="U63" s="38">
        <f t="shared" si="0"/>
        <v>0.22222222222222221</v>
      </c>
      <c r="V63" s="38">
        <f t="shared" si="1"/>
        <v>0.3888888888888889</v>
      </c>
      <c r="W63" s="38">
        <f t="shared" si="2"/>
        <v>5.5555555555555552E-2</v>
      </c>
      <c r="X63" s="38">
        <f t="shared" si="3"/>
        <v>0</v>
      </c>
      <c r="Y63" s="38">
        <f t="shared" si="4"/>
        <v>5.5555555555555552E-2</v>
      </c>
      <c r="Z63" s="38">
        <f t="shared" si="5"/>
        <v>5.5555555555555552E-2</v>
      </c>
      <c r="AA63" s="38">
        <f t="shared" si="6"/>
        <v>0</v>
      </c>
      <c r="AB63" s="38">
        <f t="shared" si="7"/>
        <v>0</v>
      </c>
      <c r="AC63" s="38">
        <f t="shared" si="8"/>
        <v>0</v>
      </c>
      <c r="AD63" s="38">
        <f t="shared" si="9"/>
        <v>0</v>
      </c>
      <c r="AE63" s="38">
        <f t="shared" si="10"/>
        <v>0.22222222222222221</v>
      </c>
      <c r="AF63" s="38">
        <f t="shared" si="11"/>
        <v>0</v>
      </c>
      <c r="AG63" s="38">
        <f t="shared" si="12"/>
        <v>0</v>
      </c>
      <c r="AH63" s="38">
        <f t="shared" si="13"/>
        <v>0.66666666666666663</v>
      </c>
      <c r="AI63" s="38">
        <f t="shared" si="14"/>
        <v>0.1111111111111111</v>
      </c>
      <c r="AJ63" s="38">
        <f t="shared" si="15"/>
        <v>0.22222222222222221</v>
      </c>
      <c r="AK63" s="38">
        <f t="shared" si="16"/>
        <v>0.33333333333333331</v>
      </c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x14ac:dyDescent="0.2">
      <c r="A64" s="33" t="str">
        <f>IF($C64="Grand Total",COUNTIF($A$13:$A63,"►"),IF(AND(G64&lt;&gt;"",G64&gt;9), IF(U64&gt;=0.75,"►",""),""))</f>
        <v/>
      </c>
      <c r="B64" s="34" t="str">
        <f>IF($C64="Grand Total",COUNTIF($B$13:$B63,"►"),IF(AND(G64&lt;&gt;"",G64&gt;9), IF(OR(AI64&gt;=0.25,AJ64&gt;=0.25,AK64&gt;=0.33),"►",""),""))</f>
        <v>►</v>
      </c>
      <c r="C64" s="35" t="str">
        <f>IF('[1]Step 5'!A56="","",'[1]Step 5'!A56)</f>
        <v/>
      </c>
      <c r="D64" s="35" t="str">
        <f>IF('[1]Step 5'!B56="","",'[1]Step 5'!B56)</f>
        <v>3301 Total</v>
      </c>
      <c r="E64" s="35" t="str">
        <f>IF('[1]Step 5'!C56="","",'[1]Step 5'!C56)</f>
        <v/>
      </c>
      <c r="F64" s="35" t="str">
        <f>IF('[1]Step 5'!D56="","",'[1]Step 5'!D56)</f>
        <v/>
      </c>
      <c r="G64" s="36">
        <f>IF('[1]Step 5'!R56="","",'[1]Step 5'!R56)</f>
        <v>18</v>
      </c>
      <c r="H64" s="37">
        <f>IF('[1]Step 5'!R56="","",'[1]Step 5'!E56)</f>
        <v>4</v>
      </c>
      <c r="I64" s="37">
        <f>IF('[1]Step 5'!R56="","",'[1]Step 5'!F56)</f>
        <v>7</v>
      </c>
      <c r="J64" s="37">
        <f>IF('[1]Step 5'!R56="","",'[1]Step 5'!G56)</f>
        <v>1</v>
      </c>
      <c r="K64" s="37">
        <f>IF('[1]Step 5'!R56="","",'[1]Step 5'!H56)</f>
        <v>0</v>
      </c>
      <c r="L64" s="37">
        <f>IF('[1]Step 5'!R56="","",'[1]Step 5'!I56)</f>
        <v>1</v>
      </c>
      <c r="M64" s="37">
        <f>IF('[1]Step 5'!R56="","",'[1]Step 5'!J56)</f>
        <v>1</v>
      </c>
      <c r="N64" s="37">
        <f>IF('[1]Step 5'!R56="","",'[1]Step 5'!K56)</f>
        <v>0</v>
      </c>
      <c r="O64" s="37">
        <f>IF('[1]Step 5'!R56="","",'[1]Step 5'!L56)</f>
        <v>0</v>
      </c>
      <c r="P64" s="37">
        <f>IF('[1]Step 5'!R56="","",'[1]Step 5'!M56)</f>
        <v>0</v>
      </c>
      <c r="Q64" s="37">
        <f>IF('[1]Step 5'!R56="","",'[1]Step 5'!N56)</f>
        <v>0</v>
      </c>
      <c r="R64" s="37">
        <f>IF('[1]Step 5'!R56="","",'[1]Step 5'!O56)</f>
        <v>4</v>
      </c>
      <c r="S64" s="37">
        <f>IF('[1]Step 5'!R56="","",'[1]Step 5'!P56)</f>
        <v>0</v>
      </c>
      <c r="T64" s="37">
        <f>IF('[1]Step 5'!R56="","",'[1]Step 5'!Q56)</f>
        <v>0</v>
      </c>
      <c r="U64" s="38">
        <f t="shared" si="0"/>
        <v>0.22222222222222221</v>
      </c>
      <c r="V64" s="38">
        <f t="shared" si="1"/>
        <v>0.3888888888888889</v>
      </c>
      <c r="W64" s="38">
        <f t="shared" si="2"/>
        <v>5.5555555555555552E-2</v>
      </c>
      <c r="X64" s="38">
        <f t="shared" si="3"/>
        <v>0</v>
      </c>
      <c r="Y64" s="38">
        <f t="shared" si="4"/>
        <v>5.5555555555555552E-2</v>
      </c>
      <c r="Z64" s="38">
        <f t="shared" si="5"/>
        <v>5.5555555555555552E-2</v>
      </c>
      <c r="AA64" s="38">
        <f t="shared" si="6"/>
        <v>0</v>
      </c>
      <c r="AB64" s="38">
        <f t="shared" si="7"/>
        <v>0</v>
      </c>
      <c r="AC64" s="38">
        <f t="shared" si="8"/>
        <v>0</v>
      </c>
      <c r="AD64" s="38">
        <f t="shared" si="9"/>
        <v>0</v>
      </c>
      <c r="AE64" s="38">
        <f t="shared" si="10"/>
        <v>0.22222222222222221</v>
      </c>
      <c r="AF64" s="38">
        <f t="shared" si="11"/>
        <v>0</v>
      </c>
      <c r="AG64" s="38">
        <f t="shared" si="12"/>
        <v>0</v>
      </c>
      <c r="AH64" s="38">
        <f t="shared" si="13"/>
        <v>0.66666666666666663</v>
      </c>
      <c r="AI64" s="38">
        <f t="shared" si="14"/>
        <v>0.1111111111111111</v>
      </c>
      <c r="AJ64" s="38">
        <f t="shared" si="15"/>
        <v>0.22222222222222221</v>
      </c>
      <c r="AK64" s="38">
        <f t="shared" si="16"/>
        <v>0.33333333333333331</v>
      </c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0" x14ac:dyDescent="0.2">
      <c r="A65" s="33" t="str">
        <f>IF($C65="Grand Total",COUNTIF($A$13:$A64,"►"),IF(AND(G65&lt;&gt;"",G65&gt;9), IF(U65&gt;=0.75,"►",""),""))</f>
        <v/>
      </c>
      <c r="B65" s="34" t="str">
        <f>IF($C65="Grand Total",COUNTIF($B$13:$B64,"►"),IF(AND(G65&lt;&gt;"",G65&gt;9), IF(OR(AI65&gt;=0.25,AJ65&gt;=0.25,AK65&gt;=0.33),"►",""),""))</f>
        <v/>
      </c>
      <c r="C65" s="35" t="str">
        <f>IF('[1]Step 5'!A57="","",'[1]Step 5'!A57)</f>
        <v/>
      </c>
      <c r="D65" s="35" t="str">
        <f>IF('[1]Step 5'!B57="","",'[1]Step 5'!B57)</f>
        <v>3900</v>
      </c>
      <c r="E65" s="35" t="str">
        <f>IF('[1]Step 5'!C57="","",'[1]Step 5'!C57)</f>
        <v>Hybrid</v>
      </c>
      <c r="F65" s="35" t="str">
        <f>IF('[1]Step 5'!D57="","",'[1]Step 5'!D57)</f>
        <v>01H</v>
      </c>
      <c r="G65" s="36">
        <f>IF('[1]Step 5'!R57="","",'[1]Step 5'!R57)</f>
        <v>6</v>
      </c>
      <c r="H65" s="37">
        <f>IF('[1]Step 5'!R57="","",'[1]Step 5'!E57)</f>
        <v>6</v>
      </c>
      <c r="I65" s="37">
        <f>IF('[1]Step 5'!R57="","",'[1]Step 5'!F57)</f>
        <v>0</v>
      </c>
      <c r="J65" s="37">
        <f>IF('[1]Step 5'!R57="","",'[1]Step 5'!G57)</f>
        <v>0</v>
      </c>
      <c r="K65" s="37">
        <f>IF('[1]Step 5'!R57="","",'[1]Step 5'!H57)</f>
        <v>0</v>
      </c>
      <c r="L65" s="37">
        <f>IF('[1]Step 5'!R57="","",'[1]Step 5'!I57)</f>
        <v>0</v>
      </c>
      <c r="M65" s="37">
        <f>IF('[1]Step 5'!R57="","",'[1]Step 5'!J57)</f>
        <v>0</v>
      </c>
      <c r="N65" s="37">
        <f>IF('[1]Step 5'!R57="","",'[1]Step 5'!K57)</f>
        <v>0</v>
      </c>
      <c r="O65" s="37">
        <f>IF('[1]Step 5'!R57="","",'[1]Step 5'!L57)</f>
        <v>0</v>
      </c>
      <c r="P65" s="37">
        <f>IF('[1]Step 5'!R57="","",'[1]Step 5'!M57)</f>
        <v>0</v>
      </c>
      <c r="Q65" s="37">
        <f>IF('[1]Step 5'!R57="","",'[1]Step 5'!N57)</f>
        <v>0</v>
      </c>
      <c r="R65" s="37">
        <f>IF('[1]Step 5'!R57="","",'[1]Step 5'!O57)</f>
        <v>0</v>
      </c>
      <c r="S65" s="37">
        <f>IF('[1]Step 5'!R57="","",'[1]Step 5'!P57)</f>
        <v>0</v>
      </c>
      <c r="T65" s="37">
        <f>IF('[1]Step 5'!R57="","",'[1]Step 5'!Q57)</f>
        <v>0</v>
      </c>
      <c r="U65" s="38">
        <f t="shared" si="0"/>
        <v>1</v>
      </c>
      <c r="V65" s="38">
        <f t="shared" si="1"/>
        <v>0</v>
      </c>
      <c r="W65" s="38">
        <f t="shared" si="2"/>
        <v>0</v>
      </c>
      <c r="X65" s="38">
        <f t="shared" si="3"/>
        <v>0</v>
      </c>
      <c r="Y65" s="38">
        <f t="shared" si="4"/>
        <v>0</v>
      </c>
      <c r="Z65" s="38">
        <f t="shared" si="5"/>
        <v>0</v>
      </c>
      <c r="AA65" s="38">
        <f t="shared" si="6"/>
        <v>0</v>
      </c>
      <c r="AB65" s="38">
        <f t="shared" si="7"/>
        <v>0</v>
      </c>
      <c r="AC65" s="38">
        <f t="shared" si="8"/>
        <v>0</v>
      </c>
      <c r="AD65" s="38">
        <f t="shared" si="9"/>
        <v>0</v>
      </c>
      <c r="AE65" s="38">
        <f t="shared" si="10"/>
        <v>0</v>
      </c>
      <c r="AF65" s="38">
        <f t="shared" si="11"/>
        <v>0</v>
      </c>
      <c r="AG65" s="38">
        <f t="shared" si="12"/>
        <v>0</v>
      </c>
      <c r="AH65" s="38">
        <f t="shared" si="13"/>
        <v>1</v>
      </c>
      <c r="AI65" s="38">
        <f t="shared" si="14"/>
        <v>0</v>
      </c>
      <c r="AJ65" s="38">
        <f t="shared" si="15"/>
        <v>0</v>
      </c>
      <c r="AK65" s="38">
        <f t="shared" si="16"/>
        <v>0</v>
      </c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0" x14ac:dyDescent="0.2">
      <c r="A66" s="33" t="str">
        <f>IF($C66="Grand Total",COUNTIF($A$13:$A65,"►"),IF(AND(G66&lt;&gt;"",G66&gt;9), IF(U66&gt;=0.75,"►",""),""))</f>
        <v/>
      </c>
      <c r="B66" s="34" t="str">
        <f>IF($C66="Grand Total",COUNTIF($B$13:$B65,"►"),IF(AND(G66&lt;&gt;"",G66&gt;9), IF(OR(AI66&gt;=0.25,AJ66&gt;=0.25,AK66&gt;=0.33),"►",""),""))</f>
        <v/>
      </c>
      <c r="C66" s="35" t="str">
        <f>IF('[1]Step 5'!A58="","",'[1]Step 5'!A58)</f>
        <v/>
      </c>
      <c r="D66" s="35" t="str">
        <f>IF('[1]Step 5'!B58="","",'[1]Step 5'!B58)</f>
        <v/>
      </c>
      <c r="E66" s="35" t="str">
        <f>IF('[1]Step 5'!C58="","",'[1]Step 5'!C58)</f>
        <v>Hybrid Total</v>
      </c>
      <c r="F66" s="35" t="str">
        <f>IF('[1]Step 5'!D58="","",'[1]Step 5'!D58)</f>
        <v/>
      </c>
      <c r="G66" s="36">
        <f>IF('[1]Step 5'!R58="","",'[1]Step 5'!R58)</f>
        <v>6</v>
      </c>
      <c r="H66" s="37">
        <f>IF('[1]Step 5'!R58="","",'[1]Step 5'!E58)</f>
        <v>6</v>
      </c>
      <c r="I66" s="37">
        <f>IF('[1]Step 5'!R58="","",'[1]Step 5'!F58)</f>
        <v>0</v>
      </c>
      <c r="J66" s="37">
        <f>IF('[1]Step 5'!R58="","",'[1]Step 5'!G58)</f>
        <v>0</v>
      </c>
      <c r="K66" s="37">
        <f>IF('[1]Step 5'!R58="","",'[1]Step 5'!H58)</f>
        <v>0</v>
      </c>
      <c r="L66" s="37">
        <f>IF('[1]Step 5'!R58="","",'[1]Step 5'!I58)</f>
        <v>0</v>
      </c>
      <c r="M66" s="37">
        <f>IF('[1]Step 5'!R58="","",'[1]Step 5'!J58)</f>
        <v>0</v>
      </c>
      <c r="N66" s="37">
        <f>IF('[1]Step 5'!R58="","",'[1]Step 5'!K58)</f>
        <v>0</v>
      </c>
      <c r="O66" s="37">
        <f>IF('[1]Step 5'!R58="","",'[1]Step 5'!L58)</f>
        <v>0</v>
      </c>
      <c r="P66" s="37">
        <f>IF('[1]Step 5'!R58="","",'[1]Step 5'!M58)</f>
        <v>0</v>
      </c>
      <c r="Q66" s="37">
        <f>IF('[1]Step 5'!R58="","",'[1]Step 5'!N58)</f>
        <v>0</v>
      </c>
      <c r="R66" s="37">
        <f>IF('[1]Step 5'!R58="","",'[1]Step 5'!O58)</f>
        <v>0</v>
      </c>
      <c r="S66" s="37">
        <f>IF('[1]Step 5'!R58="","",'[1]Step 5'!P58)</f>
        <v>0</v>
      </c>
      <c r="T66" s="37">
        <f>IF('[1]Step 5'!R58="","",'[1]Step 5'!Q58)</f>
        <v>0</v>
      </c>
      <c r="U66" s="38">
        <f t="shared" si="0"/>
        <v>1</v>
      </c>
      <c r="V66" s="38">
        <f t="shared" si="1"/>
        <v>0</v>
      </c>
      <c r="W66" s="38">
        <f t="shared" si="2"/>
        <v>0</v>
      </c>
      <c r="X66" s="38">
        <f t="shared" si="3"/>
        <v>0</v>
      </c>
      <c r="Y66" s="38">
        <f t="shared" si="4"/>
        <v>0</v>
      </c>
      <c r="Z66" s="38">
        <f t="shared" si="5"/>
        <v>0</v>
      </c>
      <c r="AA66" s="38">
        <f t="shared" si="6"/>
        <v>0</v>
      </c>
      <c r="AB66" s="38">
        <f t="shared" si="7"/>
        <v>0</v>
      </c>
      <c r="AC66" s="38">
        <f t="shared" si="8"/>
        <v>0</v>
      </c>
      <c r="AD66" s="38">
        <f t="shared" si="9"/>
        <v>0</v>
      </c>
      <c r="AE66" s="38">
        <f t="shared" si="10"/>
        <v>0</v>
      </c>
      <c r="AF66" s="38">
        <f t="shared" si="11"/>
        <v>0</v>
      </c>
      <c r="AG66" s="38">
        <f t="shared" si="12"/>
        <v>0</v>
      </c>
      <c r="AH66" s="38">
        <f t="shared" si="13"/>
        <v>1</v>
      </c>
      <c r="AI66" s="38">
        <f t="shared" si="14"/>
        <v>0</v>
      </c>
      <c r="AJ66" s="38">
        <f t="shared" si="15"/>
        <v>0</v>
      </c>
      <c r="AK66" s="38">
        <f t="shared" si="16"/>
        <v>0</v>
      </c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0" x14ac:dyDescent="0.2">
      <c r="A67" s="33" t="str">
        <f>IF($C67="Grand Total",COUNTIF($A$13:$A66,"►"),IF(AND(G67&lt;&gt;"",G67&gt;9), IF(U67&gt;=0.75,"►",""),""))</f>
        <v/>
      </c>
      <c r="B67" s="34" t="str">
        <f>IF($C67="Grand Total",COUNTIF($B$13:$B66,"►"),IF(AND(G67&lt;&gt;"",G67&gt;9), IF(OR(AI67&gt;=0.25,AJ67&gt;=0.25,AK67&gt;=0.33),"►",""),""))</f>
        <v/>
      </c>
      <c r="C67" s="35" t="str">
        <f>IF('[1]Step 5'!A59="","",'[1]Step 5'!A59)</f>
        <v/>
      </c>
      <c r="D67" s="35" t="str">
        <f>IF('[1]Step 5'!B59="","",'[1]Step 5'!B59)</f>
        <v>3900 Total</v>
      </c>
      <c r="E67" s="35" t="str">
        <f>IF('[1]Step 5'!C59="","",'[1]Step 5'!C59)</f>
        <v/>
      </c>
      <c r="F67" s="35" t="str">
        <f>IF('[1]Step 5'!D59="","",'[1]Step 5'!D59)</f>
        <v/>
      </c>
      <c r="G67" s="36">
        <f>IF('[1]Step 5'!R59="","",'[1]Step 5'!R59)</f>
        <v>6</v>
      </c>
      <c r="H67" s="37">
        <f>IF('[1]Step 5'!R59="","",'[1]Step 5'!E59)</f>
        <v>6</v>
      </c>
      <c r="I67" s="37">
        <f>IF('[1]Step 5'!R59="","",'[1]Step 5'!F59)</f>
        <v>0</v>
      </c>
      <c r="J67" s="37">
        <f>IF('[1]Step 5'!R59="","",'[1]Step 5'!G59)</f>
        <v>0</v>
      </c>
      <c r="K67" s="37">
        <f>IF('[1]Step 5'!R59="","",'[1]Step 5'!H59)</f>
        <v>0</v>
      </c>
      <c r="L67" s="37">
        <f>IF('[1]Step 5'!R59="","",'[1]Step 5'!I59)</f>
        <v>0</v>
      </c>
      <c r="M67" s="37">
        <f>IF('[1]Step 5'!R59="","",'[1]Step 5'!J59)</f>
        <v>0</v>
      </c>
      <c r="N67" s="37">
        <f>IF('[1]Step 5'!R59="","",'[1]Step 5'!K59)</f>
        <v>0</v>
      </c>
      <c r="O67" s="37">
        <f>IF('[1]Step 5'!R59="","",'[1]Step 5'!L59)</f>
        <v>0</v>
      </c>
      <c r="P67" s="37">
        <f>IF('[1]Step 5'!R59="","",'[1]Step 5'!M59)</f>
        <v>0</v>
      </c>
      <c r="Q67" s="37">
        <f>IF('[1]Step 5'!R59="","",'[1]Step 5'!N59)</f>
        <v>0</v>
      </c>
      <c r="R67" s="37">
        <f>IF('[1]Step 5'!R59="","",'[1]Step 5'!O59)</f>
        <v>0</v>
      </c>
      <c r="S67" s="37">
        <f>IF('[1]Step 5'!R59="","",'[1]Step 5'!P59)</f>
        <v>0</v>
      </c>
      <c r="T67" s="37">
        <f>IF('[1]Step 5'!R59="","",'[1]Step 5'!Q59)</f>
        <v>0</v>
      </c>
      <c r="U67" s="38">
        <f t="shared" si="0"/>
        <v>1</v>
      </c>
      <c r="V67" s="38">
        <f t="shared" si="1"/>
        <v>0</v>
      </c>
      <c r="W67" s="38">
        <f t="shared" si="2"/>
        <v>0</v>
      </c>
      <c r="X67" s="38">
        <f t="shared" si="3"/>
        <v>0</v>
      </c>
      <c r="Y67" s="38">
        <f t="shared" si="4"/>
        <v>0</v>
      </c>
      <c r="Z67" s="38">
        <f t="shared" si="5"/>
        <v>0</v>
      </c>
      <c r="AA67" s="38">
        <f t="shared" si="6"/>
        <v>0</v>
      </c>
      <c r="AB67" s="38">
        <f t="shared" si="7"/>
        <v>0</v>
      </c>
      <c r="AC67" s="38">
        <f t="shared" si="8"/>
        <v>0</v>
      </c>
      <c r="AD67" s="38">
        <f t="shared" si="9"/>
        <v>0</v>
      </c>
      <c r="AE67" s="38">
        <f t="shared" si="10"/>
        <v>0</v>
      </c>
      <c r="AF67" s="38">
        <f t="shared" si="11"/>
        <v>0</v>
      </c>
      <c r="AG67" s="38">
        <f t="shared" si="12"/>
        <v>0</v>
      </c>
      <c r="AH67" s="38">
        <f t="shared" si="13"/>
        <v>1</v>
      </c>
      <c r="AI67" s="38">
        <f t="shared" si="14"/>
        <v>0</v>
      </c>
      <c r="AJ67" s="38">
        <f t="shared" si="15"/>
        <v>0</v>
      </c>
      <c r="AK67" s="38">
        <f t="shared" si="16"/>
        <v>0</v>
      </c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 x14ac:dyDescent="0.2">
      <c r="A68" s="33" t="str">
        <f>IF($C68="Grand Total",COUNTIF($A$13:$A67,"►"),IF(AND(G68&lt;&gt;"",G68&gt;9), IF(U68&gt;=0.75,"►",""),""))</f>
        <v/>
      </c>
      <c r="B68" s="34" t="str">
        <f>IF($C68="Grand Total",COUNTIF($B$13:$B67,"►"),IF(AND(G68&lt;&gt;"",G68&gt;9), IF(OR(AI68&gt;=0.25,AJ68&gt;=0.25,AK68&gt;=0.33),"►",""),""))</f>
        <v/>
      </c>
      <c r="C68" s="35" t="str">
        <f>IF('[1]Step 5'!A60="","",'[1]Step 5'!A60)</f>
        <v>COMM Total</v>
      </c>
      <c r="D68" s="35" t="str">
        <f>IF('[1]Step 5'!B60="","",'[1]Step 5'!B60)</f>
        <v/>
      </c>
      <c r="E68" s="35" t="str">
        <f>IF('[1]Step 5'!C60="","",'[1]Step 5'!C60)</f>
        <v/>
      </c>
      <c r="F68" s="35" t="str">
        <f>IF('[1]Step 5'!D60="","",'[1]Step 5'!D60)</f>
        <v/>
      </c>
      <c r="G68" s="36">
        <f>IF('[1]Step 5'!R60="","",'[1]Step 5'!R60)</f>
        <v>24</v>
      </c>
      <c r="H68" s="37">
        <f>IF('[1]Step 5'!R60="","",'[1]Step 5'!E60)</f>
        <v>10</v>
      </c>
      <c r="I68" s="37">
        <f>IF('[1]Step 5'!R60="","",'[1]Step 5'!F60)</f>
        <v>7</v>
      </c>
      <c r="J68" s="37">
        <f>IF('[1]Step 5'!R60="","",'[1]Step 5'!G60)</f>
        <v>1</v>
      </c>
      <c r="K68" s="37">
        <f>IF('[1]Step 5'!R60="","",'[1]Step 5'!H60)</f>
        <v>0</v>
      </c>
      <c r="L68" s="37">
        <f>IF('[1]Step 5'!R60="","",'[1]Step 5'!I60)</f>
        <v>1</v>
      </c>
      <c r="M68" s="37">
        <f>IF('[1]Step 5'!R60="","",'[1]Step 5'!J60)</f>
        <v>1</v>
      </c>
      <c r="N68" s="37">
        <f>IF('[1]Step 5'!R60="","",'[1]Step 5'!K60)</f>
        <v>0</v>
      </c>
      <c r="O68" s="37">
        <f>IF('[1]Step 5'!R60="","",'[1]Step 5'!L60)</f>
        <v>0</v>
      </c>
      <c r="P68" s="37">
        <f>IF('[1]Step 5'!R60="","",'[1]Step 5'!M60)</f>
        <v>0</v>
      </c>
      <c r="Q68" s="37">
        <f>IF('[1]Step 5'!R60="","",'[1]Step 5'!N60)</f>
        <v>0</v>
      </c>
      <c r="R68" s="37">
        <f>IF('[1]Step 5'!R60="","",'[1]Step 5'!O60)</f>
        <v>4</v>
      </c>
      <c r="S68" s="37">
        <f>IF('[1]Step 5'!R60="","",'[1]Step 5'!P60)</f>
        <v>0</v>
      </c>
      <c r="T68" s="37">
        <f>IF('[1]Step 5'!R60="","",'[1]Step 5'!Q60)</f>
        <v>0</v>
      </c>
      <c r="U68" s="38">
        <f t="shared" si="0"/>
        <v>0.41666666666666669</v>
      </c>
      <c r="V68" s="38">
        <f t="shared" si="1"/>
        <v>0.29166666666666669</v>
      </c>
      <c r="W68" s="38">
        <f t="shared" si="2"/>
        <v>4.1666666666666664E-2</v>
      </c>
      <c r="X68" s="38">
        <f t="shared" si="3"/>
        <v>0</v>
      </c>
      <c r="Y68" s="38">
        <f t="shared" si="4"/>
        <v>4.1666666666666664E-2</v>
      </c>
      <c r="Z68" s="38">
        <f t="shared" si="5"/>
        <v>4.1666666666666664E-2</v>
      </c>
      <c r="AA68" s="38">
        <f t="shared" si="6"/>
        <v>0</v>
      </c>
      <c r="AB68" s="38">
        <f t="shared" si="7"/>
        <v>0</v>
      </c>
      <c r="AC68" s="38">
        <f t="shared" si="8"/>
        <v>0</v>
      </c>
      <c r="AD68" s="38">
        <f t="shared" si="9"/>
        <v>0</v>
      </c>
      <c r="AE68" s="38">
        <f t="shared" si="10"/>
        <v>0.16666666666666666</v>
      </c>
      <c r="AF68" s="38">
        <f t="shared" si="11"/>
        <v>0</v>
      </c>
      <c r="AG68" s="38">
        <f t="shared" si="12"/>
        <v>0</v>
      </c>
      <c r="AH68" s="38">
        <f t="shared" si="13"/>
        <v>0.75</v>
      </c>
      <c r="AI68" s="38">
        <f t="shared" si="14"/>
        <v>8.3333333333333329E-2</v>
      </c>
      <c r="AJ68" s="38">
        <f t="shared" si="15"/>
        <v>0.16666666666666666</v>
      </c>
      <c r="AK68" s="38">
        <f t="shared" si="16"/>
        <v>0.25</v>
      </c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0" x14ac:dyDescent="0.2">
      <c r="A69" s="33" t="str">
        <f>IF($C69="Grand Total",COUNTIF($A$13:$A68,"►"),IF(AND(G69&lt;&gt;"",G69&gt;9), IF(U69&gt;=0.75,"►",""),""))</f>
        <v>►</v>
      </c>
      <c r="B69" s="34" t="str">
        <f>IF($C69="Grand Total",COUNTIF($B$13:$B68,"►"),IF(AND(G69&lt;&gt;"",G69&gt;9), IF(OR(AI69&gt;=0.25,AJ69&gt;=0.25,AK69&gt;=0.33),"►",""),""))</f>
        <v/>
      </c>
      <c r="C69" s="35" t="str">
        <f>IF('[1]Step 5'!A61="","",'[1]Step 5'!A61)</f>
        <v>CRJU</v>
      </c>
      <c r="D69" s="35" t="str">
        <f>IF('[1]Step 5'!B61="","",'[1]Step 5'!B61)</f>
        <v>4800</v>
      </c>
      <c r="E69" s="35" t="str">
        <f>IF('[1]Step 5'!C61="","",'[1]Step 5'!C61)</f>
        <v>Hybrid</v>
      </c>
      <c r="F69" s="35" t="str">
        <f>IF('[1]Step 5'!D61="","",'[1]Step 5'!D61)</f>
        <v>01H</v>
      </c>
      <c r="G69" s="36">
        <f>IF('[1]Step 5'!R61="","",'[1]Step 5'!R61)</f>
        <v>11</v>
      </c>
      <c r="H69" s="37">
        <f>IF('[1]Step 5'!R61="","",'[1]Step 5'!E61)</f>
        <v>10</v>
      </c>
      <c r="I69" s="37">
        <f>IF('[1]Step 5'!R61="","",'[1]Step 5'!F61)</f>
        <v>1</v>
      </c>
      <c r="J69" s="37">
        <f>IF('[1]Step 5'!R61="","",'[1]Step 5'!G61)</f>
        <v>0</v>
      </c>
      <c r="K69" s="37">
        <f>IF('[1]Step 5'!R61="","",'[1]Step 5'!H61)</f>
        <v>0</v>
      </c>
      <c r="L69" s="37">
        <f>IF('[1]Step 5'!R61="","",'[1]Step 5'!I61)</f>
        <v>0</v>
      </c>
      <c r="M69" s="37">
        <f>IF('[1]Step 5'!R61="","",'[1]Step 5'!J61)</f>
        <v>0</v>
      </c>
      <c r="N69" s="37">
        <f>IF('[1]Step 5'!R61="","",'[1]Step 5'!K61)</f>
        <v>0</v>
      </c>
      <c r="O69" s="37">
        <f>IF('[1]Step 5'!R61="","",'[1]Step 5'!L61)</f>
        <v>0</v>
      </c>
      <c r="P69" s="37">
        <f>IF('[1]Step 5'!R61="","",'[1]Step 5'!M61)</f>
        <v>0</v>
      </c>
      <c r="Q69" s="37">
        <f>IF('[1]Step 5'!R61="","",'[1]Step 5'!N61)</f>
        <v>0</v>
      </c>
      <c r="R69" s="37">
        <f>IF('[1]Step 5'!R61="","",'[1]Step 5'!O61)</f>
        <v>0</v>
      </c>
      <c r="S69" s="37">
        <f>IF('[1]Step 5'!R61="","",'[1]Step 5'!P61)</f>
        <v>0</v>
      </c>
      <c r="T69" s="37">
        <f>IF('[1]Step 5'!R61="","",'[1]Step 5'!Q61)</f>
        <v>0</v>
      </c>
      <c r="U69" s="38">
        <f t="shared" si="0"/>
        <v>0.90909090909090906</v>
      </c>
      <c r="V69" s="38">
        <f t="shared" si="1"/>
        <v>9.0909090909090912E-2</v>
      </c>
      <c r="W69" s="38">
        <f t="shared" si="2"/>
        <v>0</v>
      </c>
      <c r="X69" s="38">
        <f t="shared" si="3"/>
        <v>0</v>
      </c>
      <c r="Y69" s="38">
        <f t="shared" si="4"/>
        <v>0</v>
      </c>
      <c r="Z69" s="38">
        <f t="shared" si="5"/>
        <v>0</v>
      </c>
      <c r="AA69" s="38">
        <f t="shared" si="6"/>
        <v>0</v>
      </c>
      <c r="AB69" s="38">
        <f t="shared" si="7"/>
        <v>0</v>
      </c>
      <c r="AC69" s="38">
        <f t="shared" si="8"/>
        <v>0</v>
      </c>
      <c r="AD69" s="38">
        <f t="shared" si="9"/>
        <v>0</v>
      </c>
      <c r="AE69" s="38">
        <f t="shared" si="10"/>
        <v>0</v>
      </c>
      <c r="AF69" s="38">
        <f t="shared" si="11"/>
        <v>0</v>
      </c>
      <c r="AG69" s="38">
        <f t="shared" si="12"/>
        <v>0</v>
      </c>
      <c r="AH69" s="38">
        <f t="shared" si="13"/>
        <v>1</v>
      </c>
      <c r="AI69" s="38">
        <f t="shared" si="14"/>
        <v>0</v>
      </c>
      <c r="AJ69" s="38">
        <f t="shared" si="15"/>
        <v>0</v>
      </c>
      <c r="AK69" s="38">
        <f t="shared" si="16"/>
        <v>0</v>
      </c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0" x14ac:dyDescent="0.2">
      <c r="A70" s="33" t="str">
        <f>IF($C70="Grand Total",COUNTIF($A$13:$A69,"►"),IF(AND(G70&lt;&gt;"",G70&gt;9), IF(U70&gt;=0.75,"►",""),""))</f>
        <v>►</v>
      </c>
      <c r="B70" s="34" t="str">
        <f>IF($C70="Grand Total",COUNTIF($B$13:$B69,"►"),IF(AND(G70&lt;&gt;"",G70&gt;9), IF(OR(AI70&gt;=0.25,AJ70&gt;=0.25,AK70&gt;=0.33),"►",""),""))</f>
        <v/>
      </c>
      <c r="C70" s="35" t="str">
        <f>IF('[1]Step 5'!A62="","",'[1]Step 5'!A62)</f>
        <v/>
      </c>
      <c r="D70" s="35" t="str">
        <f>IF('[1]Step 5'!B62="","",'[1]Step 5'!B62)</f>
        <v/>
      </c>
      <c r="E70" s="35" t="str">
        <f>IF('[1]Step 5'!C62="","",'[1]Step 5'!C62)</f>
        <v/>
      </c>
      <c r="F70" s="35" t="str">
        <f>IF('[1]Step 5'!D62="","",'[1]Step 5'!D62)</f>
        <v>02H</v>
      </c>
      <c r="G70" s="36">
        <f>IF('[1]Step 5'!R62="","",'[1]Step 5'!R62)</f>
        <v>10</v>
      </c>
      <c r="H70" s="37">
        <f>IF('[1]Step 5'!R62="","",'[1]Step 5'!E62)</f>
        <v>9</v>
      </c>
      <c r="I70" s="37">
        <f>IF('[1]Step 5'!R62="","",'[1]Step 5'!F62)</f>
        <v>1</v>
      </c>
      <c r="J70" s="37">
        <f>IF('[1]Step 5'!R62="","",'[1]Step 5'!G62)</f>
        <v>0</v>
      </c>
      <c r="K70" s="37">
        <f>IF('[1]Step 5'!R62="","",'[1]Step 5'!H62)</f>
        <v>0</v>
      </c>
      <c r="L70" s="37">
        <f>IF('[1]Step 5'!R62="","",'[1]Step 5'!I62)</f>
        <v>0</v>
      </c>
      <c r="M70" s="37">
        <f>IF('[1]Step 5'!R62="","",'[1]Step 5'!J62)</f>
        <v>0</v>
      </c>
      <c r="N70" s="37">
        <f>IF('[1]Step 5'!R62="","",'[1]Step 5'!K62)</f>
        <v>0</v>
      </c>
      <c r="O70" s="37">
        <f>IF('[1]Step 5'!R62="","",'[1]Step 5'!L62)</f>
        <v>0</v>
      </c>
      <c r="P70" s="37">
        <f>IF('[1]Step 5'!R62="","",'[1]Step 5'!M62)</f>
        <v>0</v>
      </c>
      <c r="Q70" s="37">
        <f>IF('[1]Step 5'!R62="","",'[1]Step 5'!N62)</f>
        <v>0</v>
      </c>
      <c r="R70" s="37">
        <f>IF('[1]Step 5'!R62="","",'[1]Step 5'!O62)</f>
        <v>0</v>
      </c>
      <c r="S70" s="37">
        <f>IF('[1]Step 5'!R62="","",'[1]Step 5'!P62)</f>
        <v>0</v>
      </c>
      <c r="T70" s="37">
        <f>IF('[1]Step 5'!R62="","",'[1]Step 5'!Q62)</f>
        <v>0</v>
      </c>
      <c r="U70" s="38">
        <f t="shared" si="0"/>
        <v>0.9</v>
      </c>
      <c r="V70" s="38">
        <f t="shared" si="1"/>
        <v>0.1</v>
      </c>
      <c r="W70" s="38">
        <f t="shared" si="2"/>
        <v>0</v>
      </c>
      <c r="X70" s="38">
        <f t="shared" si="3"/>
        <v>0</v>
      </c>
      <c r="Y70" s="38">
        <f t="shared" si="4"/>
        <v>0</v>
      </c>
      <c r="Z70" s="38">
        <f t="shared" si="5"/>
        <v>0</v>
      </c>
      <c r="AA70" s="38">
        <f t="shared" si="6"/>
        <v>0</v>
      </c>
      <c r="AB70" s="38">
        <f t="shared" si="7"/>
        <v>0</v>
      </c>
      <c r="AC70" s="38">
        <f t="shared" si="8"/>
        <v>0</v>
      </c>
      <c r="AD70" s="38">
        <f t="shared" si="9"/>
        <v>0</v>
      </c>
      <c r="AE70" s="38">
        <f t="shared" si="10"/>
        <v>0</v>
      </c>
      <c r="AF70" s="38">
        <f t="shared" si="11"/>
        <v>0</v>
      </c>
      <c r="AG70" s="38">
        <f t="shared" si="12"/>
        <v>0</v>
      </c>
      <c r="AH70" s="38">
        <f t="shared" si="13"/>
        <v>1</v>
      </c>
      <c r="AI70" s="38">
        <f t="shared" si="14"/>
        <v>0</v>
      </c>
      <c r="AJ70" s="38">
        <f t="shared" si="15"/>
        <v>0</v>
      </c>
      <c r="AK70" s="38">
        <f t="shared" si="16"/>
        <v>0</v>
      </c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0" x14ac:dyDescent="0.2">
      <c r="A71" s="33" t="str">
        <f>IF($C71="Grand Total",COUNTIF($A$13:$A70,"►"),IF(AND(G71&lt;&gt;"",G71&gt;9), IF(U71&gt;=0.75,"►",""),""))</f>
        <v>►</v>
      </c>
      <c r="B71" s="34" t="str">
        <f>IF($C71="Grand Total",COUNTIF($B$13:$B70,"►"),IF(AND(G71&lt;&gt;"",G71&gt;9), IF(OR(AI71&gt;=0.25,AJ71&gt;=0.25,AK71&gt;=0.33),"►",""),""))</f>
        <v/>
      </c>
      <c r="C71" s="35" t="str">
        <f>IF('[1]Step 5'!A63="","",'[1]Step 5'!A63)</f>
        <v/>
      </c>
      <c r="D71" s="35" t="str">
        <f>IF('[1]Step 5'!B63="","",'[1]Step 5'!B63)</f>
        <v/>
      </c>
      <c r="E71" s="35" t="str">
        <f>IF('[1]Step 5'!C63="","",'[1]Step 5'!C63)</f>
        <v>Hybrid Total</v>
      </c>
      <c r="F71" s="35" t="str">
        <f>IF('[1]Step 5'!D63="","",'[1]Step 5'!D63)</f>
        <v/>
      </c>
      <c r="G71" s="36">
        <f>IF('[1]Step 5'!R63="","",'[1]Step 5'!R63)</f>
        <v>21</v>
      </c>
      <c r="H71" s="37">
        <f>IF('[1]Step 5'!R63="","",'[1]Step 5'!E63)</f>
        <v>19</v>
      </c>
      <c r="I71" s="37">
        <f>IF('[1]Step 5'!R63="","",'[1]Step 5'!F63)</f>
        <v>2</v>
      </c>
      <c r="J71" s="37">
        <f>IF('[1]Step 5'!R63="","",'[1]Step 5'!G63)</f>
        <v>0</v>
      </c>
      <c r="K71" s="37">
        <f>IF('[1]Step 5'!R63="","",'[1]Step 5'!H63)</f>
        <v>0</v>
      </c>
      <c r="L71" s="37">
        <f>IF('[1]Step 5'!R63="","",'[1]Step 5'!I63)</f>
        <v>0</v>
      </c>
      <c r="M71" s="37">
        <f>IF('[1]Step 5'!R63="","",'[1]Step 5'!J63)</f>
        <v>0</v>
      </c>
      <c r="N71" s="37">
        <f>IF('[1]Step 5'!R63="","",'[1]Step 5'!K63)</f>
        <v>0</v>
      </c>
      <c r="O71" s="37">
        <f>IF('[1]Step 5'!R63="","",'[1]Step 5'!L63)</f>
        <v>0</v>
      </c>
      <c r="P71" s="37">
        <f>IF('[1]Step 5'!R63="","",'[1]Step 5'!M63)</f>
        <v>0</v>
      </c>
      <c r="Q71" s="37">
        <f>IF('[1]Step 5'!R63="","",'[1]Step 5'!N63)</f>
        <v>0</v>
      </c>
      <c r="R71" s="37">
        <f>IF('[1]Step 5'!R63="","",'[1]Step 5'!O63)</f>
        <v>0</v>
      </c>
      <c r="S71" s="37">
        <f>IF('[1]Step 5'!R63="","",'[1]Step 5'!P63)</f>
        <v>0</v>
      </c>
      <c r="T71" s="37">
        <f>IF('[1]Step 5'!R63="","",'[1]Step 5'!Q63)</f>
        <v>0</v>
      </c>
      <c r="U71" s="38">
        <f t="shared" si="0"/>
        <v>0.90476190476190477</v>
      </c>
      <c r="V71" s="38">
        <f t="shared" si="1"/>
        <v>9.5238095238095233E-2</v>
      </c>
      <c r="W71" s="38">
        <f t="shared" si="2"/>
        <v>0</v>
      </c>
      <c r="X71" s="38">
        <f t="shared" si="3"/>
        <v>0</v>
      </c>
      <c r="Y71" s="38">
        <f t="shared" si="4"/>
        <v>0</v>
      </c>
      <c r="Z71" s="38">
        <f t="shared" si="5"/>
        <v>0</v>
      </c>
      <c r="AA71" s="38">
        <f t="shared" si="6"/>
        <v>0</v>
      </c>
      <c r="AB71" s="38">
        <f t="shared" si="7"/>
        <v>0</v>
      </c>
      <c r="AC71" s="38">
        <f t="shared" si="8"/>
        <v>0</v>
      </c>
      <c r="AD71" s="38">
        <f t="shared" si="9"/>
        <v>0</v>
      </c>
      <c r="AE71" s="38">
        <f t="shared" si="10"/>
        <v>0</v>
      </c>
      <c r="AF71" s="38">
        <f t="shared" si="11"/>
        <v>0</v>
      </c>
      <c r="AG71" s="38">
        <f t="shared" si="12"/>
        <v>0</v>
      </c>
      <c r="AH71" s="38">
        <f t="shared" si="13"/>
        <v>1</v>
      </c>
      <c r="AI71" s="38">
        <f t="shared" si="14"/>
        <v>0</v>
      </c>
      <c r="AJ71" s="38">
        <f t="shared" si="15"/>
        <v>0</v>
      </c>
      <c r="AK71" s="38">
        <f t="shared" si="16"/>
        <v>0</v>
      </c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0" x14ac:dyDescent="0.2">
      <c r="A72" s="33" t="str">
        <f>IF($C72="Grand Total",COUNTIF($A$13:$A71,"►"),IF(AND(G72&lt;&gt;"",G72&gt;9), IF(U72&gt;=0.75,"►",""),""))</f>
        <v>►</v>
      </c>
      <c r="B72" s="34" t="str">
        <f>IF($C72="Grand Total",COUNTIF($B$13:$B71,"►"),IF(AND(G72&lt;&gt;"",G72&gt;9), IF(OR(AI72&gt;=0.25,AJ72&gt;=0.25,AK72&gt;=0.33),"►",""),""))</f>
        <v/>
      </c>
      <c r="C72" s="35" t="str">
        <f>IF('[1]Step 5'!A64="","",'[1]Step 5'!A64)</f>
        <v/>
      </c>
      <c r="D72" s="35" t="str">
        <f>IF('[1]Step 5'!B64="","",'[1]Step 5'!B64)</f>
        <v>4800 Total</v>
      </c>
      <c r="E72" s="35" t="str">
        <f>IF('[1]Step 5'!C64="","",'[1]Step 5'!C64)</f>
        <v/>
      </c>
      <c r="F72" s="35" t="str">
        <f>IF('[1]Step 5'!D64="","",'[1]Step 5'!D64)</f>
        <v/>
      </c>
      <c r="G72" s="36">
        <f>IF('[1]Step 5'!R64="","",'[1]Step 5'!R64)</f>
        <v>21</v>
      </c>
      <c r="H72" s="37">
        <f>IF('[1]Step 5'!R64="","",'[1]Step 5'!E64)</f>
        <v>19</v>
      </c>
      <c r="I72" s="37">
        <f>IF('[1]Step 5'!R64="","",'[1]Step 5'!F64)</f>
        <v>2</v>
      </c>
      <c r="J72" s="37">
        <f>IF('[1]Step 5'!R64="","",'[1]Step 5'!G64)</f>
        <v>0</v>
      </c>
      <c r="K72" s="37">
        <f>IF('[1]Step 5'!R64="","",'[1]Step 5'!H64)</f>
        <v>0</v>
      </c>
      <c r="L72" s="37">
        <f>IF('[1]Step 5'!R64="","",'[1]Step 5'!I64)</f>
        <v>0</v>
      </c>
      <c r="M72" s="37">
        <f>IF('[1]Step 5'!R64="","",'[1]Step 5'!J64)</f>
        <v>0</v>
      </c>
      <c r="N72" s="37">
        <f>IF('[1]Step 5'!R64="","",'[1]Step 5'!K64)</f>
        <v>0</v>
      </c>
      <c r="O72" s="37">
        <f>IF('[1]Step 5'!R64="","",'[1]Step 5'!L64)</f>
        <v>0</v>
      </c>
      <c r="P72" s="37">
        <f>IF('[1]Step 5'!R64="","",'[1]Step 5'!M64)</f>
        <v>0</v>
      </c>
      <c r="Q72" s="37">
        <f>IF('[1]Step 5'!R64="","",'[1]Step 5'!N64)</f>
        <v>0</v>
      </c>
      <c r="R72" s="37">
        <f>IF('[1]Step 5'!R64="","",'[1]Step 5'!O64)</f>
        <v>0</v>
      </c>
      <c r="S72" s="37">
        <f>IF('[1]Step 5'!R64="","",'[1]Step 5'!P64)</f>
        <v>0</v>
      </c>
      <c r="T72" s="37">
        <f>IF('[1]Step 5'!R64="","",'[1]Step 5'!Q64)</f>
        <v>0</v>
      </c>
      <c r="U72" s="38">
        <f t="shared" si="0"/>
        <v>0.90476190476190477</v>
      </c>
      <c r="V72" s="38">
        <f t="shared" si="1"/>
        <v>9.5238095238095233E-2</v>
      </c>
      <c r="W72" s="38">
        <f t="shared" si="2"/>
        <v>0</v>
      </c>
      <c r="X72" s="38">
        <f t="shared" si="3"/>
        <v>0</v>
      </c>
      <c r="Y72" s="38">
        <f t="shared" si="4"/>
        <v>0</v>
      </c>
      <c r="Z72" s="38">
        <f t="shared" si="5"/>
        <v>0</v>
      </c>
      <c r="AA72" s="38">
        <f t="shared" si="6"/>
        <v>0</v>
      </c>
      <c r="AB72" s="38">
        <f t="shared" si="7"/>
        <v>0</v>
      </c>
      <c r="AC72" s="38">
        <f t="shared" si="8"/>
        <v>0</v>
      </c>
      <c r="AD72" s="38">
        <f t="shared" si="9"/>
        <v>0</v>
      </c>
      <c r="AE72" s="38">
        <f t="shared" si="10"/>
        <v>0</v>
      </c>
      <c r="AF72" s="38">
        <f t="shared" si="11"/>
        <v>0</v>
      </c>
      <c r="AG72" s="38">
        <f t="shared" si="12"/>
        <v>0</v>
      </c>
      <c r="AH72" s="38">
        <f t="shared" si="13"/>
        <v>1</v>
      </c>
      <c r="AI72" s="38">
        <f t="shared" si="14"/>
        <v>0</v>
      </c>
      <c r="AJ72" s="38">
        <f t="shared" si="15"/>
        <v>0</v>
      </c>
      <c r="AK72" s="38">
        <f t="shared" si="16"/>
        <v>0</v>
      </c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0" x14ac:dyDescent="0.2">
      <c r="A73" s="33" t="str">
        <f>IF($C73="Grand Total",COUNTIF($A$13:$A72,"►"),IF(AND(G73&lt;&gt;"",G73&gt;9), IF(U73&gt;=0.75,"►",""),""))</f>
        <v/>
      </c>
      <c r="B73" s="34" t="str">
        <f>IF($C73="Grand Total",COUNTIF($B$13:$B72,"►"),IF(AND(G73&lt;&gt;"",G73&gt;9), IF(OR(AI73&gt;=0.25,AJ73&gt;=0.25,AK73&gt;=0.33),"►",""),""))</f>
        <v/>
      </c>
      <c r="C73" s="35" t="str">
        <f>IF('[1]Step 5'!A65="","",'[1]Step 5'!A65)</f>
        <v/>
      </c>
      <c r="D73" s="35" t="str">
        <f>IF('[1]Step 5'!B65="","",'[1]Step 5'!B65)</f>
        <v>4200</v>
      </c>
      <c r="E73" s="35" t="str">
        <f>IF('[1]Step 5'!C65="","",'[1]Step 5'!C65)</f>
        <v>Online</v>
      </c>
      <c r="F73" s="35" t="str">
        <f>IF('[1]Step 5'!D65="","",'[1]Step 5'!D65)</f>
        <v>01O</v>
      </c>
      <c r="G73" s="36">
        <f>IF('[1]Step 5'!R65="","",'[1]Step 5'!R65)</f>
        <v>12</v>
      </c>
      <c r="H73" s="37">
        <f>IF('[1]Step 5'!R65="","",'[1]Step 5'!E65)</f>
        <v>7</v>
      </c>
      <c r="I73" s="37">
        <f>IF('[1]Step 5'!R65="","",'[1]Step 5'!F65)</f>
        <v>3</v>
      </c>
      <c r="J73" s="37">
        <f>IF('[1]Step 5'!R65="","",'[1]Step 5'!G65)</f>
        <v>1</v>
      </c>
      <c r="K73" s="37">
        <f>IF('[1]Step 5'!R65="","",'[1]Step 5'!H65)</f>
        <v>0</v>
      </c>
      <c r="L73" s="37">
        <f>IF('[1]Step 5'!R65="","",'[1]Step 5'!I65)</f>
        <v>1</v>
      </c>
      <c r="M73" s="37">
        <f>IF('[1]Step 5'!R65="","",'[1]Step 5'!J65)</f>
        <v>0</v>
      </c>
      <c r="N73" s="37">
        <f>IF('[1]Step 5'!R65="","",'[1]Step 5'!K65)</f>
        <v>0</v>
      </c>
      <c r="O73" s="37">
        <f>IF('[1]Step 5'!R65="","",'[1]Step 5'!L65)</f>
        <v>0</v>
      </c>
      <c r="P73" s="37">
        <f>IF('[1]Step 5'!R65="","",'[1]Step 5'!M65)</f>
        <v>0</v>
      </c>
      <c r="Q73" s="37">
        <f>IF('[1]Step 5'!R65="","",'[1]Step 5'!N65)</f>
        <v>0</v>
      </c>
      <c r="R73" s="37">
        <f>IF('[1]Step 5'!R65="","",'[1]Step 5'!O65)</f>
        <v>0</v>
      </c>
      <c r="S73" s="37">
        <f>IF('[1]Step 5'!R65="","",'[1]Step 5'!P65)</f>
        <v>0</v>
      </c>
      <c r="T73" s="37">
        <f>IF('[1]Step 5'!R65="","",'[1]Step 5'!Q65)</f>
        <v>0</v>
      </c>
      <c r="U73" s="38">
        <f t="shared" si="0"/>
        <v>0.58333333333333337</v>
      </c>
      <c r="V73" s="38">
        <f t="shared" si="1"/>
        <v>0.25</v>
      </c>
      <c r="W73" s="38">
        <f t="shared" si="2"/>
        <v>8.3333333333333329E-2</v>
      </c>
      <c r="X73" s="38">
        <f t="shared" si="3"/>
        <v>0</v>
      </c>
      <c r="Y73" s="38">
        <f t="shared" si="4"/>
        <v>8.3333333333333329E-2</v>
      </c>
      <c r="Z73" s="38">
        <f t="shared" si="5"/>
        <v>0</v>
      </c>
      <c r="AA73" s="38">
        <f t="shared" si="6"/>
        <v>0</v>
      </c>
      <c r="AB73" s="38">
        <f t="shared" si="7"/>
        <v>0</v>
      </c>
      <c r="AC73" s="38">
        <f t="shared" si="8"/>
        <v>0</v>
      </c>
      <c r="AD73" s="38">
        <f t="shared" si="9"/>
        <v>0</v>
      </c>
      <c r="AE73" s="38">
        <f t="shared" si="10"/>
        <v>0</v>
      </c>
      <c r="AF73" s="38">
        <f t="shared" si="11"/>
        <v>0</v>
      </c>
      <c r="AG73" s="38">
        <f t="shared" si="12"/>
        <v>0</v>
      </c>
      <c r="AH73" s="38">
        <f t="shared" si="13"/>
        <v>0.91666666666666663</v>
      </c>
      <c r="AI73" s="38">
        <f t="shared" si="14"/>
        <v>8.3333333333333329E-2</v>
      </c>
      <c r="AJ73" s="38">
        <f t="shared" si="15"/>
        <v>0</v>
      </c>
      <c r="AK73" s="38">
        <f t="shared" si="16"/>
        <v>8.3333333333333329E-2</v>
      </c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0" x14ac:dyDescent="0.2">
      <c r="A74" s="33" t="str">
        <f>IF($C74="Grand Total",COUNTIF($A$13:$A73,"►"),IF(AND(G74&lt;&gt;"",G74&gt;9), IF(U74&gt;=0.75,"►",""),""))</f>
        <v/>
      </c>
      <c r="B74" s="34" t="str">
        <f>IF($C74="Grand Total",COUNTIF($B$13:$B73,"►"),IF(AND(G74&lt;&gt;"",G74&gt;9), IF(OR(AI74&gt;=0.25,AJ74&gt;=0.25,AK74&gt;=0.33),"►",""),""))</f>
        <v/>
      </c>
      <c r="C74" s="35" t="str">
        <f>IF('[1]Step 5'!A66="","",'[1]Step 5'!A66)</f>
        <v/>
      </c>
      <c r="D74" s="35" t="str">
        <f>IF('[1]Step 5'!B66="","",'[1]Step 5'!B66)</f>
        <v/>
      </c>
      <c r="E74" s="35" t="str">
        <f>IF('[1]Step 5'!C66="","",'[1]Step 5'!C66)</f>
        <v>Online Total</v>
      </c>
      <c r="F74" s="35" t="str">
        <f>IF('[1]Step 5'!D66="","",'[1]Step 5'!D66)</f>
        <v/>
      </c>
      <c r="G74" s="36">
        <f>IF('[1]Step 5'!R66="","",'[1]Step 5'!R66)</f>
        <v>12</v>
      </c>
      <c r="H74" s="37">
        <f>IF('[1]Step 5'!R66="","",'[1]Step 5'!E66)</f>
        <v>7</v>
      </c>
      <c r="I74" s="37">
        <f>IF('[1]Step 5'!R66="","",'[1]Step 5'!F66)</f>
        <v>3</v>
      </c>
      <c r="J74" s="37">
        <f>IF('[1]Step 5'!R66="","",'[1]Step 5'!G66)</f>
        <v>1</v>
      </c>
      <c r="K74" s="37">
        <f>IF('[1]Step 5'!R66="","",'[1]Step 5'!H66)</f>
        <v>0</v>
      </c>
      <c r="L74" s="37">
        <f>IF('[1]Step 5'!R66="","",'[1]Step 5'!I66)</f>
        <v>1</v>
      </c>
      <c r="M74" s="37">
        <f>IF('[1]Step 5'!R66="","",'[1]Step 5'!J66)</f>
        <v>0</v>
      </c>
      <c r="N74" s="37">
        <f>IF('[1]Step 5'!R66="","",'[1]Step 5'!K66)</f>
        <v>0</v>
      </c>
      <c r="O74" s="37">
        <f>IF('[1]Step 5'!R66="","",'[1]Step 5'!L66)</f>
        <v>0</v>
      </c>
      <c r="P74" s="37">
        <f>IF('[1]Step 5'!R66="","",'[1]Step 5'!M66)</f>
        <v>0</v>
      </c>
      <c r="Q74" s="37">
        <f>IF('[1]Step 5'!R66="","",'[1]Step 5'!N66)</f>
        <v>0</v>
      </c>
      <c r="R74" s="37">
        <f>IF('[1]Step 5'!R66="","",'[1]Step 5'!O66)</f>
        <v>0</v>
      </c>
      <c r="S74" s="37">
        <f>IF('[1]Step 5'!R66="","",'[1]Step 5'!P66)</f>
        <v>0</v>
      </c>
      <c r="T74" s="37">
        <f>IF('[1]Step 5'!R66="","",'[1]Step 5'!Q66)</f>
        <v>0</v>
      </c>
      <c r="U74" s="38">
        <f t="shared" si="0"/>
        <v>0.58333333333333337</v>
      </c>
      <c r="V74" s="38">
        <f t="shared" si="1"/>
        <v>0.25</v>
      </c>
      <c r="W74" s="38">
        <f t="shared" si="2"/>
        <v>8.3333333333333329E-2</v>
      </c>
      <c r="X74" s="38">
        <f t="shared" si="3"/>
        <v>0</v>
      </c>
      <c r="Y74" s="38">
        <f t="shared" si="4"/>
        <v>8.3333333333333329E-2</v>
      </c>
      <c r="Z74" s="38">
        <f t="shared" si="5"/>
        <v>0</v>
      </c>
      <c r="AA74" s="38">
        <f t="shared" si="6"/>
        <v>0</v>
      </c>
      <c r="AB74" s="38">
        <f t="shared" si="7"/>
        <v>0</v>
      </c>
      <c r="AC74" s="38">
        <f t="shared" si="8"/>
        <v>0</v>
      </c>
      <c r="AD74" s="38">
        <f t="shared" si="9"/>
        <v>0</v>
      </c>
      <c r="AE74" s="38">
        <f t="shared" si="10"/>
        <v>0</v>
      </c>
      <c r="AF74" s="38">
        <f t="shared" si="11"/>
        <v>0</v>
      </c>
      <c r="AG74" s="38">
        <f t="shared" si="12"/>
        <v>0</v>
      </c>
      <c r="AH74" s="38">
        <f t="shared" si="13"/>
        <v>0.91666666666666663</v>
      </c>
      <c r="AI74" s="38">
        <f t="shared" si="14"/>
        <v>8.3333333333333329E-2</v>
      </c>
      <c r="AJ74" s="38">
        <f t="shared" si="15"/>
        <v>0</v>
      </c>
      <c r="AK74" s="38">
        <f t="shared" si="16"/>
        <v>8.3333333333333329E-2</v>
      </c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1:50" x14ac:dyDescent="0.2">
      <c r="A75" s="33" t="str">
        <f>IF($C75="Grand Total",COUNTIF($A$13:$A74,"►"),IF(AND(G75&lt;&gt;"",G75&gt;9), IF(U75&gt;=0.75,"►",""),""))</f>
        <v/>
      </c>
      <c r="B75" s="34" t="str">
        <f>IF($C75="Grand Total",COUNTIF($B$13:$B74,"►"),IF(AND(G75&lt;&gt;"",G75&gt;9), IF(OR(AI75&gt;=0.25,AJ75&gt;=0.25,AK75&gt;=0.33),"►",""),""))</f>
        <v/>
      </c>
      <c r="C75" s="35" t="str">
        <f>IF('[1]Step 5'!A67="","",'[1]Step 5'!A67)</f>
        <v/>
      </c>
      <c r="D75" s="35" t="str">
        <f>IF('[1]Step 5'!B67="","",'[1]Step 5'!B67)</f>
        <v>4200 Total</v>
      </c>
      <c r="E75" s="35" t="str">
        <f>IF('[1]Step 5'!C67="","",'[1]Step 5'!C67)</f>
        <v/>
      </c>
      <c r="F75" s="35" t="str">
        <f>IF('[1]Step 5'!D67="","",'[1]Step 5'!D67)</f>
        <v/>
      </c>
      <c r="G75" s="36">
        <f>IF('[1]Step 5'!R67="","",'[1]Step 5'!R67)</f>
        <v>12</v>
      </c>
      <c r="H75" s="37">
        <f>IF('[1]Step 5'!R67="","",'[1]Step 5'!E67)</f>
        <v>7</v>
      </c>
      <c r="I75" s="37">
        <f>IF('[1]Step 5'!R67="","",'[1]Step 5'!F67)</f>
        <v>3</v>
      </c>
      <c r="J75" s="37">
        <f>IF('[1]Step 5'!R67="","",'[1]Step 5'!G67)</f>
        <v>1</v>
      </c>
      <c r="K75" s="37">
        <f>IF('[1]Step 5'!R67="","",'[1]Step 5'!H67)</f>
        <v>0</v>
      </c>
      <c r="L75" s="37">
        <f>IF('[1]Step 5'!R67="","",'[1]Step 5'!I67)</f>
        <v>1</v>
      </c>
      <c r="M75" s="37">
        <f>IF('[1]Step 5'!R67="","",'[1]Step 5'!J67)</f>
        <v>0</v>
      </c>
      <c r="N75" s="37">
        <f>IF('[1]Step 5'!R67="","",'[1]Step 5'!K67)</f>
        <v>0</v>
      </c>
      <c r="O75" s="37">
        <f>IF('[1]Step 5'!R67="","",'[1]Step 5'!L67)</f>
        <v>0</v>
      </c>
      <c r="P75" s="37">
        <f>IF('[1]Step 5'!R67="","",'[1]Step 5'!M67)</f>
        <v>0</v>
      </c>
      <c r="Q75" s="37">
        <f>IF('[1]Step 5'!R67="","",'[1]Step 5'!N67)</f>
        <v>0</v>
      </c>
      <c r="R75" s="37">
        <f>IF('[1]Step 5'!R67="","",'[1]Step 5'!O67)</f>
        <v>0</v>
      </c>
      <c r="S75" s="37">
        <f>IF('[1]Step 5'!R67="","",'[1]Step 5'!P67)</f>
        <v>0</v>
      </c>
      <c r="T75" s="37">
        <f>IF('[1]Step 5'!R67="","",'[1]Step 5'!Q67)</f>
        <v>0</v>
      </c>
      <c r="U75" s="38">
        <f t="shared" si="0"/>
        <v>0.58333333333333337</v>
      </c>
      <c r="V75" s="38">
        <f t="shared" si="1"/>
        <v>0.25</v>
      </c>
      <c r="W75" s="38">
        <f t="shared" si="2"/>
        <v>8.3333333333333329E-2</v>
      </c>
      <c r="X75" s="38">
        <f t="shared" si="3"/>
        <v>0</v>
      </c>
      <c r="Y75" s="38">
        <f t="shared" si="4"/>
        <v>8.3333333333333329E-2</v>
      </c>
      <c r="Z75" s="38">
        <f t="shared" si="5"/>
        <v>0</v>
      </c>
      <c r="AA75" s="38">
        <f t="shared" si="6"/>
        <v>0</v>
      </c>
      <c r="AB75" s="38">
        <f t="shared" si="7"/>
        <v>0</v>
      </c>
      <c r="AC75" s="38">
        <f t="shared" si="8"/>
        <v>0</v>
      </c>
      <c r="AD75" s="38">
        <f t="shared" si="9"/>
        <v>0</v>
      </c>
      <c r="AE75" s="38">
        <f t="shared" si="10"/>
        <v>0</v>
      </c>
      <c r="AF75" s="38">
        <f t="shared" si="11"/>
        <v>0</v>
      </c>
      <c r="AG75" s="38">
        <f t="shared" si="12"/>
        <v>0</v>
      </c>
      <c r="AH75" s="38">
        <f t="shared" si="13"/>
        <v>0.91666666666666663</v>
      </c>
      <c r="AI75" s="38">
        <f t="shared" si="14"/>
        <v>8.3333333333333329E-2</v>
      </c>
      <c r="AJ75" s="38">
        <f t="shared" si="15"/>
        <v>0</v>
      </c>
      <c r="AK75" s="38">
        <f t="shared" si="16"/>
        <v>8.3333333333333329E-2</v>
      </c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0" x14ac:dyDescent="0.2">
      <c r="A76" s="33" t="str">
        <f>IF($C76="Grand Total",COUNTIF($A$13:$A75,"►"),IF(AND(G76&lt;&gt;"",G76&gt;9), IF(U76&gt;=0.75,"►",""),""))</f>
        <v/>
      </c>
      <c r="B76" s="34" t="str">
        <f>IF($C76="Grand Total",COUNTIF($B$13:$B75,"►"),IF(AND(G76&lt;&gt;"",G76&gt;9), IF(OR(AI76&gt;=0.25,AJ76&gt;=0.25,AK76&gt;=0.33),"►",""),""))</f>
        <v/>
      </c>
      <c r="C76" s="35" t="str">
        <f>IF('[1]Step 5'!A68="","",'[1]Step 5'!A68)</f>
        <v/>
      </c>
      <c r="D76" s="35" t="str">
        <f>IF('[1]Step 5'!B68="","",'[1]Step 5'!B68)</f>
        <v>3250</v>
      </c>
      <c r="E76" s="35" t="str">
        <f>IF('[1]Step 5'!C68="","",'[1]Step 5'!C68)</f>
        <v>Online</v>
      </c>
      <c r="F76" s="35" t="str">
        <f>IF('[1]Step 5'!D68="","",'[1]Step 5'!D68)</f>
        <v>01O</v>
      </c>
      <c r="G76" s="36">
        <f>IF('[1]Step 5'!R68="","",'[1]Step 5'!R68)</f>
        <v>24</v>
      </c>
      <c r="H76" s="37">
        <f>IF('[1]Step 5'!R68="","",'[1]Step 5'!E68)</f>
        <v>11</v>
      </c>
      <c r="I76" s="37">
        <f>IF('[1]Step 5'!R68="","",'[1]Step 5'!F68)</f>
        <v>8</v>
      </c>
      <c r="J76" s="37">
        <f>IF('[1]Step 5'!R68="","",'[1]Step 5'!G68)</f>
        <v>1</v>
      </c>
      <c r="K76" s="37">
        <f>IF('[1]Step 5'!R68="","",'[1]Step 5'!H68)</f>
        <v>1</v>
      </c>
      <c r="L76" s="37">
        <f>IF('[1]Step 5'!R68="","",'[1]Step 5'!I68)</f>
        <v>1</v>
      </c>
      <c r="M76" s="37">
        <f>IF('[1]Step 5'!R68="","",'[1]Step 5'!J68)</f>
        <v>0</v>
      </c>
      <c r="N76" s="37">
        <f>IF('[1]Step 5'!R68="","",'[1]Step 5'!K68)</f>
        <v>0</v>
      </c>
      <c r="O76" s="37">
        <f>IF('[1]Step 5'!R68="","",'[1]Step 5'!L68)</f>
        <v>0</v>
      </c>
      <c r="P76" s="37">
        <f>IF('[1]Step 5'!R68="","",'[1]Step 5'!M68)</f>
        <v>0</v>
      </c>
      <c r="Q76" s="37">
        <f>IF('[1]Step 5'!R68="","",'[1]Step 5'!N68)</f>
        <v>0</v>
      </c>
      <c r="R76" s="37">
        <f>IF('[1]Step 5'!R68="","",'[1]Step 5'!O68)</f>
        <v>2</v>
      </c>
      <c r="S76" s="37">
        <f>IF('[1]Step 5'!R68="","",'[1]Step 5'!P68)</f>
        <v>0</v>
      </c>
      <c r="T76" s="37">
        <f>IF('[1]Step 5'!R68="","",'[1]Step 5'!Q68)</f>
        <v>0</v>
      </c>
      <c r="U76" s="38">
        <f t="shared" si="0"/>
        <v>0.45833333333333331</v>
      </c>
      <c r="V76" s="38">
        <f t="shared" si="1"/>
        <v>0.33333333333333331</v>
      </c>
      <c r="W76" s="38">
        <f t="shared" si="2"/>
        <v>4.1666666666666664E-2</v>
      </c>
      <c r="X76" s="38">
        <f t="shared" si="3"/>
        <v>4.1666666666666664E-2</v>
      </c>
      <c r="Y76" s="38">
        <f t="shared" si="4"/>
        <v>4.1666666666666664E-2</v>
      </c>
      <c r="Z76" s="38">
        <f t="shared" si="5"/>
        <v>0</v>
      </c>
      <c r="AA76" s="38">
        <f t="shared" si="6"/>
        <v>0</v>
      </c>
      <c r="AB76" s="38">
        <f t="shared" si="7"/>
        <v>0</v>
      </c>
      <c r="AC76" s="38">
        <f t="shared" si="8"/>
        <v>0</v>
      </c>
      <c r="AD76" s="38">
        <f t="shared" si="9"/>
        <v>0</v>
      </c>
      <c r="AE76" s="38">
        <f t="shared" si="10"/>
        <v>8.3333333333333329E-2</v>
      </c>
      <c r="AF76" s="38">
        <f t="shared" si="11"/>
        <v>0</v>
      </c>
      <c r="AG76" s="38">
        <f t="shared" si="12"/>
        <v>0</v>
      </c>
      <c r="AH76" s="38">
        <f t="shared" si="13"/>
        <v>0.83333333333333337</v>
      </c>
      <c r="AI76" s="38">
        <f t="shared" si="14"/>
        <v>8.3333333333333329E-2</v>
      </c>
      <c r="AJ76" s="38">
        <f t="shared" si="15"/>
        <v>8.3333333333333329E-2</v>
      </c>
      <c r="AK76" s="38">
        <f t="shared" si="16"/>
        <v>0.16666666666666666</v>
      </c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 x14ac:dyDescent="0.2">
      <c r="A77" s="33" t="str">
        <f>IF($C77="Grand Total",COUNTIF($A$13:$A76,"►"),IF(AND(G77&lt;&gt;"",G77&gt;9), IF(U77&gt;=0.75,"►",""),""))</f>
        <v/>
      </c>
      <c r="B77" s="34" t="str">
        <f>IF($C77="Grand Total",COUNTIF($B$13:$B76,"►"),IF(AND(G77&lt;&gt;"",G77&gt;9), IF(OR(AI77&gt;=0.25,AJ77&gt;=0.25,AK77&gt;=0.33),"►",""),""))</f>
        <v/>
      </c>
      <c r="C77" s="35" t="str">
        <f>IF('[1]Step 5'!A69="","",'[1]Step 5'!A69)</f>
        <v/>
      </c>
      <c r="D77" s="35" t="str">
        <f>IF('[1]Step 5'!B69="","",'[1]Step 5'!B69)</f>
        <v/>
      </c>
      <c r="E77" s="35" t="str">
        <f>IF('[1]Step 5'!C69="","",'[1]Step 5'!C69)</f>
        <v>Online Total</v>
      </c>
      <c r="F77" s="35" t="str">
        <f>IF('[1]Step 5'!D69="","",'[1]Step 5'!D69)</f>
        <v/>
      </c>
      <c r="G77" s="36">
        <f>IF('[1]Step 5'!R69="","",'[1]Step 5'!R69)</f>
        <v>24</v>
      </c>
      <c r="H77" s="37">
        <f>IF('[1]Step 5'!R69="","",'[1]Step 5'!E69)</f>
        <v>11</v>
      </c>
      <c r="I77" s="37">
        <f>IF('[1]Step 5'!R69="","",'[1]Step 5'!F69)</f>
        <v>8</v>
      </c>
      <c r="J77" s="37">
        <f>IF('[1]Step 5'!R69="","",'[1]Step 5'!G69)</f>
        <v>1</v>
      </c>
      <c r="K77" s="37">
        <f>IF('[1]Step 5'!R69="","",'[1]Step 5'!H69)</f>
        <v>1</v>
      </c>
      <c r="L77" s="37">
        <f>IF('[1]Step 5'!R69="","",'[1]Step 5'!I69)</f>
        <v>1</v>
      </c>
      <c r="M77" s="37">
        <f>IF('[1]Step 5'!R69="","",'[1]Step 5'!J69)</f>
        <v>0</v>
      </c>
      <c r="N77" s="37">
        <f>IF('[1]Step 5'!R69="","",'[1]Step 5'!K69)</f>
        <v>0</v>
      </c>
      <c r="O77" s="37">
        <f>IF('[1]Step 5'!R69="","",'[1]Step 5'!L69)</f>
        <v>0</v>
      </c>
      <c r="P77" s="37">
        <f>IF('[1]Step 5'!R69="","",'[1]Step 5'!M69)</f>
        <v>0</v>
      </c>
      <c r="Q77" s="37">
        <f>IF('[1]Step 5'!R69="","",'[1]Step 5'!N69)</f>
        <v>0</v>
      </c>
      <c r="R77" s="37">
        <f>IF('[1]Step 5'!R69="","",'[1]Step 5'!O69)</f>
        <v>2</v>
      </c>
      <c r="S77" s="37">
        <f>IF('[1]Step 5'!R69="","",'[1]Step 5'!P69)</f>
        <v>0</v>
      </c>
      <c r="T77" s="37">
        <f>IF('[1]Step 5'!R69="","",'[1]Step 5'!Q69)</f>
        <v>0</v>
      </c>
      <c r="U77" s="38">
        <f t="shared" ref="U77:U140" si="17">IFERROR(H77/G77,"")</f>
        <v>0.45833333333333331</v>
      </c>
      <c r="V77" s="38">
        <f t="shared" ref="V77:V140" si="18">IFERROR(I77/G77,"")</f>
        <v>0.33333333333333331</v>
      </c>
      <c r="W77" s="38">
        <f t="shared" ref="W77:W140" si="19">IFERROR(J77/G77,"")</f>
        <v>4.1666666666666664E-2</v>
      </c>
      <c r="X77" s="38">
        <f t="shared" ref="X77:X140" si="20">IFERROR(K77/G77,"")</f>
        <v>4.1666666666666664E-2</v>
      </c>
      <c r="Y77" s="38">
        <f t="shared" ref="Y77:Y140" si="21">IFERROR(L77/G77,"")</f>
        <v>4.1666666666666664E-2</v>
      </c>
      <c r="Z77" s="38">
        <f t="shared" ref="Z77:Z140" si="22">IFERROR(M77/G77,"")</f>
        <v>0</v>
      </c>
      <c r="AA77" s="38">
        <f t="shared" ref="AA77:AA140" si="23">IFERROR(N77/G77,"")</f>
        <v>0</v>
      </c>
      <c r="AB77" s="38">
        <f t="shared" ref="AB77:AB140" si="24">IFERROR(O77/G77,"")</f>
        <v>0</v>
      </c>
      <c r="AC77" s="38">
        <f t="shared" ref="AC77:AC140" si="25">IFERROR(P77/G77,"")</f>
        <v>0</v>
      </c>
      <c r="AD77" s="38">
        <f t="shared" ref="AD77:AD140" si="26">IFERROR(Q77/G77,"")</f>
        <v>0</v>
      </c>
      <c r="AE77" s="38">
        <f t="shared" ref="AE77:AE140" si="27">IFERROR(R77/G77,"")</f>
        <v>8.3333333333333329E-2</v>
      </c>
      <c r="AF77" s="38">
        <f t="shared" ref="AF77:AF140" si="28">IFERROR(S77/G77,"")</f>
        <v>0</v>
      </c>
      <c r="AG77" s="38">
        <f t="shared" ref="AG77:AG140" si="29">IFERROR(T77/G77,"")</f>
        <v>0</v>
      </c>
      <c r="AH77" s="38">
        <f t="shared" ref="AH77:AH140" si="30">IFERROR(SUM(H77,I77,J77,P77)/G77,"")</f>
        <v>0.83333333333333337</v>
      </c>
      <c r="AI77" s="38">
        <f t="shared" ref="AI77:AI140" si="31">IFERROR(SUM(K77,L77,M77,Q77)/G77,"")</f>
        <v>8.3333333333333329E-2</v>
      </c>
      <c r="AJ77" s="38">
        <f t="shared" ref="AJ77:AJ140" si="32">IFERROR(SUM(R77,S77,T77)/G77,"")</f>
        <v>8.3333333333333329E-2</v>
      </c>
      <c r="AK77" s="38">
        <f t="shared" ref="AK77:AK140" si="33">IFERROR(SUM(K77,L77,M77,Q77,R77,S77,T77)/G77,"")</f>
        <v>0.16666666666666666</v>
      </c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0" x14ac:dyDescent="0.2">
      <c r="A78" s="33" t="str">
        <f>IF($C78="Grand Total",COUNTIF($A$13:$A77,"►"),IF(AND(G78&lt;&gt;"",G78&gt;9), IF(U78&gt;=0.75,"►",""),""))</f>
        <v/>
      </c>
      <c r="B78" s="34" t="str">
        <f>IF($C78="Grand Total",COUNTIF($B$13:$B77,"►"),IF(AND(G78&lt;&gt;"",G78&gt;9), IF(OR(AI78&gt;=0.25,AJ78&gt;=0.25,AK78&gt;=0.33),"►",""),""))</f>
        <v/>
      </c>
      <c r="C78" s="35" t="str">
        <f>IF('[1]Step 5'!A70="","",'[1]Step 5'!A70)</f>
        <v/>
      </c>
      <c r="D78" s="35" t="str">
        <f>IF('[1]Step 5'!B70="","",'[1]Step 5'!B70)</f>
        <v>3250 Total</v>
      </c>
      <c r="E78" s="35" t="str">
        <f>IF('[1]Step 5'!C70="","",'[1]Step 5'!C70)</f>
        <v/>
      </c>
      <c r="F78" s="35" t="str">
        <f>IF('[1]Step 5'!D70="","",'[1]Step 5'!D70)</f>
        <v/>
      </c>
      <c r="G78" s="36">
        <f>IF('[1]Step 5'!R70="","",'[1]Step 5'!R70)</f>
        <v>24</v>
      </c>
      <c r="H78" s="37">
        <f>IF('[1]Step 5'!R70="","",'[1]Step 5'!E70)</f>
        <v>11</v>
      </c>
      <c r="I78" s="37">
        <f>IF('[1]Step 5'!R70="","",'[1]Step 5'!F70)</f>
        <v>8</v>
      </c>
      <c r="J78" s="37">
        <f>IF('[1]Step 5'!R70="","",'[1]Step 5'!G70)</f>
        <v>1</v>
      </c>
      <c r="K78" s="37">
        <f>IF('[1]Step 5'!R70="","",'[1]Step 5'!H70)</f>
        <v>1</v>
      </c>
      <c r="L78" s="37">
        <f>IF('[1]Step 5'!R70="","",'[1]Step 5'!I70)</f>
        <v>1</v>
      </c>
      <c r="M78" s="37">
        <f>IF('[1]Step 5'!R70="","",'[1]Step 5'!J70)</f>
        <v>0</v>
      </c>
      <c r="N78" s="37">
        <f>IF('[1]Step 5'!R70="","",'[1]Step 5'!K70)</f>
        <v>0</v>
      </c>
      <c r="O78" s="37">
        <f>IF('[1]Step 5'!R70="","",'[1]Step 5'!L70)</f>
        <v>0</v>
      </c>
      <c r="P78" s="37">
        <f>IF('[1]Step 5'!R70="","",'[1]Step 5'!M70)</f>
        <v>0</v>
      </c>
      <c r="Q78" s="37">
        <f>IF('[1]Step 5'!R70="","",'[1]Step 5'!N70)</f>
        <v>0</v>
      </c>
      <c r="R78" s="37">
        <f>IF('[1]Step 5'!R70="","",'[1]Step 5'!O70)</f>
        <v>2</v>
      </c>
      <c r="S78" s="37">
        <f>IF('[1]Step 5'!R70="","",'[1]Step 5'!P70)</f>
        <v>0</v>
      </c>
      <c r="T78" s="37">
        <f>IF('[1]Step 5'!R70="","",'[1]Step 5'!Q70)</f>
        <v>0</v>
      </c>
      <c r="U78" s="38">
        <f t="shared" si="17"/>
        <v>0.45833333333333331</v>
      </c>
      <c r="V78" s="38">
        <f t="shared" si="18"/>
        <v>0.33333333333333331</v>
      </c>
      <c r="W78" s="38">
        <f t="shared" si="19"/>
        <v>4.1666666666666664E-2</v>
      </c>
      <c r="X78" s="38">
        <f t="shared" si="20"/>
        <v>4.1666666666666664E-2</v>
      </c>
      <c r="Y78" s="38">
        <f t="shared" si="21"/>
        <v>4.1666666666666664E-2</v>
      </c>
      <c r="Z78" s="38">
        <f t="shared" si="22"/>
        <v>0</v>
      </c>
      <c r="AA78" s="38">
        <f t="shared" si="23"/>
        <v>0</v>
      </c>
      <c r="AB78" s="38">
        <f t="shared" si="24"/>
        <v>0</v>
      </c>
      <c r="AC78" s="38">
        <f t="shared" si="25"/>
        <v>0</v>
      </c>
      <c r="AD78" s="38">
        <f t="shared" si="26"/>
        <v>0</v>
      </c>
      <c r="AE78" s="38">
        <f t="shared" si="27"/>
        <v>8.3333333333333329E-2</v>
      </c>
      <c r="AF78" s="38">
        <f t="shared" si="28"/>
        <v>0</v>
      </c>
      <c r="AG78" s="38">
        <f t="shared" si="29"/>
        <v>0</v>
      </c>
      <c r="AH78" s="38">
        <f t="shared" si="30"/>
        <v>0.83333333333333337</v>
      </c>
      <c r="AI78" s="38">
        <f t="shared" si="31"/>
        <v>8.3333333333333329E-2</v>
      </c>
      <c r="AJ78" s="38">
        <f t="shared" si="32"/>
        <v>8.3333333333333329E-2</v>
      </c>
      <c r="AK78" s="38">
        <f t="shared" si="33"/>
        <v>0.16666666666666666</v>
      </c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 x14ac:dyDescent="0.2">
      <c r="A79" s="33" t="str">
        <f>IF($C79="Grand Total",COUNTIF($A$13:$A78,"►"),IF(AND(G79&lt;&gt;"",G79&gt;9), IF(U79&gt;=0.75,"►",""),""))</f>
        <v/>
      </c>
      <c r="B79" s="34" t="str">
        <f>IF($C79="Grand Total",COUNTIF($B$13:$B78,"►"),IF(AND(G79&lt;&gt;"",G79&gt;9), IF(OR(AI79&gt;=0.25,AJ79&gt;=0.25,AK79&gt;=0.33),"►",""),""))</f>
        <v/>
      </c>
      <c r="C79" s="35" t="str">
        <f>IF('[1]Step 5'!A71="","",'[1]Step 5'!A71)</f>
        <v>CRJU Total</v>
      </c>
      <c r="D79" s="35" t="str">
        <f>IF('[1]Step 5'!B71="","",'[1]Step 5'!B71)</f>
        <v/>
      </c>
      <c r="E79" s="35" t="str">
        <f>IF('[1]Step 5'!C71="","",'[1]Step 5'!C71)</f>
        <v/>
      </c>
      <c r="F79" s="35" t="str">
        <f>IF('[1]Step 5'!D71="","",'[1]Step 5'!D71)</f>
        <v/>
      </c>
      <c r="G79" s="36">
        <f>IF('[1]Step 5'!R71="","",'[1]Step 5'!R71)</f>
        <v>57</v>
      </c>
      <c r="H79" s="37">
        <f>IF('[1]Step 5'!R71="","",'[1]Step 5'!E71)</f>
        <v>37</v>
      </c>
      <c r="I79" s="37">
        <f>IF('[1]Step 5'!R71="","",'[1]Step 5'!F71)</f>
        <v>13</v>
      </c>
      <c r="J79" s="37">
        <f>IF('[1]Step 5'!R71="","",'[1]Step 5'!G71)</f>
        <v>2</v>
      </c>
      <c r="K79" s="37">
        <f>IF('[1]Step 5'!R71="","",'[1]Step 5'!H71)</f>
        <v>1</v>
      </c>
      <c r="L79" s="37">
        <f>IF('[1]Step 5'!R71="","",'[1]Step 5'!I71)</f>
        <v>2</v>
      </c>
      <c r="M79" s="37">
        <f>IF('[1]Step 5'!R71="","",'[1]Step 5'!J71)</f>
        <v>0</v>
      </c>
      <c r="N79" s="37">
        <f>IF('[1]Step 5'!R71="","",'[1]Step 5'!K71)</f>
        <v>0</v>
      </c>
      <c r="O79" s="37">
        <f>IF('[1]Step 5'!R71="","",'[1]Step 5'!L71)</f>
        <v>0</v>
      </c>
      <c r="P79" s="37">
        <f>IF('[1]Step 5'!R71="","",'[1]Step 5'!M71)</f>
        <v>0</v>
      </c>
      <c r="Q79" s="37">
        <f>IF('[1]Step 5'!R71="","",'[1]Step 5'!N71)</f>
        <v>0</v>
      </c>
      <c r="R79" s="37">
        <f>IF('[1]Step 5'!R71="","",'[1]Step 5'!O71)</f>
        <v>2</v>
      </c>
      <c r="S79" s="37">
        <f>IF('[1]Step 5'!R71="","",'[1]Step 5'!P71)</f>
        <v>0</v>
      </c>
      <c r="T79" s="37">
        <f>IF('[1]Step 5'!R71="","",'[1]Step 5'!Q71)</f>
        <v>0</v>
      </c>
      <c r="U79" s="38">
        <f t="shared" si="17"/>
        <v>0.64912280701754388</v>
      </c>
      <c r="V79" s="38">
        <f t="shared" si="18"/>
        <v>0.22807017543859648</v>
      </c>
      <c r="W79" s="38">
        <f t="shared" si="19"/>
        <v>3.5087719298245612E-2</v>
      </c>
      <c r="X79" s="38">
        <f t="shared" si="20"/>
        <v>1.7543859649122806E-2</v>
      </c>
      <c r="Y79" s="38">
        <f t="shared" si="21"/>
        <v>3.5087719298245612E-2</v>
      </c>
      <c r="Z79" s="38">
        <f t="shared" si="22"/>
        <v>0</v>
      </c>
      <c r="AA79" s="38">
        <f t="shared" si="23"/>
        <v>0</v>
      </c>
      <c r="AB79" s="38">
        <f t="shared" si="24"/>
        <v>0</v>
      </c>
      <c r="AC79" s="38">
        <f t="shared" si="25"/>
        <v>0</v>
      </c>
      <c r="AD79" s="38">
        <f t="shared" si="26"/>
        <v>0</v>
      </c>
      <c r="AE79" s="38">
        <f t="shared" si="27"/>
        <v>3.5087719298245612E-2</v>
      </c>
      <c r="AF79" s="38">
        <f t="shared" si="28"/>
        <v>0</v>
      </c>
      <c r="AG79" s="38">
        <f t="shared" si="29"/>
        <v>0</v>
      </c>
      <c r="AH79" s="38">
        <f t="shared" si="30"/>
        <v>0.91228070175438591</v>
      </c>
      <c r="AI79" s="38">
        <f t="shared" si="31"/>
        <v>5.2631578947368418E-2</v>
      </c>
      <c r="AJ79" s="38">
        <f t="shared" si="32"/>
        <v>3.5087719298245612E-2</v>
      </c>
      <c r="AK79" s="38">
        <f t="shared" si="33"/>
        <v>8.771929824561403E-2</v>
      </c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0" x14ac:dyDescent="0.2">
      <c r="A80" s="33" t="str">
        <f>IF($C80="Grand Total",COUNTIF($A$13:$A79,"►"),IF(AND(G80&lt;&gt;"",G80&gt;9), IF(U80&gt;=0.75,"►",""),""))</f>
        <v>►</v>
      </c>
      <c r="B80" s="34" t="str">
        <f>IF($C80="Grand Total",COUNTIF($B$13:$B79,"►"),IF(AND(G80&lt;&gt;"",G80&gt;9), IF(OR(AI80&gt;=0.25,AJ80&gt;=0.25,AK80&gt;=0.33),"►",""),""))</f>
        <v/>
      </c>
      <c r="C80" s="35" t="str">
        <f>IF('[1]Step 5'!A72="","",'[1]Step 5'!A72)</f>
        <v>EDUC</v>
      </c>
      <c r="D80" s="35" t="str">
        <f>IF('[1]Step 5'!B72="","",'[1]Step 5'!B72)</f>
        <v>2110</v>
      </c>
      <c r="E80" s="35" t="str">
        <f>IF('[1]Step 5'!C72="","",'[1]Step 5'!C72)</f>
        <v>Hybrid</v>
      </c>
      <c r="F80" s="35" t="str">
        <f>IF('[1]Step 5'!D72="","",'[1]Step 5'!D72)</f>
        <v>01H</v>
      </c>
      <c r="G80" s="36">
        <f>IF('[1]Step 5'!R72="","",'[1]Step 5'!R72)</f>
        <v>28</v>
      </c>
      <c r="H80" s="37">
        <f>IF('[1]Step 5'!R72="","",'[1]Step 5'!E72)</f>
        <v>23</v>
      </c>
      <c r="I80" s="37">
        <f>IF('[1]Step 5'!R72="","",'[1]Step 5'!F72)</f>
        <v>2</v>
      </c>
      <c r="J80" s="37">
        <f>IF('[1]Step 5'!R72="","",'[1]Step 5'!G72)</f>
        <v>0</v>
      </c>
      <c r="K80" s="37">
        <f>IF('[1]Step 5'!R72="","",'[1]Step 5'!H72)</f>
        <v>0</v>
      </c>
      <c r="L80" s="37">
        <f>IF('[1]Step 5'!R72="","",'[1]Step 5'!I72)</f>
        <v>1</v>
      </c>
      <c r="M80" s="37">
        <f>IF('[1]Step 5'!R72="","",'[1]Step 5'!J72)</f>
        <v>0</v>
      </c>
      <c r="N80" s="37">
        <f>IF('[1]Step 5'!R72="","",'[1]Step 5'!K72)</f>
        <v>0</v>
      </c>
      <c r="O80" s="37">
        <f>IF('[1]Step 5'!R72="","",'[1]Step 5'!L72)</f>
        <v>0</v>
      </c>
      <c r="P80" s="37">
        <f>IF('[1]Step 5'!R72="","",'[1]Step 5'!M72)</f>
        <v>0</v>
      </c>
      <c r="Q80" s="37">
        <f>IF('[1]Step 5'!R72="","",'[1]Step 5'!N72)</f>
        <v>0</v>
      </c>
      <c r="R80" s="37">
        <f>IF('[1]Step 5'!R72="","",'[1]Step 5'!O72)</f>
        <v>2</v>
      </c>
      <c r="S80" s="37">
        <f>IF('[1]Step 5'!R72="","",'[1]Step 5'!P72)</f>
        <v>0</v>
      </c>
      <c r="T80" s="37">
        <f>IF('[1]Step 5'!R72="","",'[1]Step 5'!Q72)</f>
        <v>0</v>
      </c>
      <c r="U80" s="38">
        <f t="shared" si="17"/>
        <v>0.8214285714285714</v>
      </c>
      <c r="V80" s="38">
        <f t="shared" si="18"/>
        <v>7.1428571428571425E-2</v>
      </c>
      <c r="W80" s="38">
        <f t="shared" si="19"/>
        <v>0</v>
      </c>
      <c r="X80" s="38">
        <f t="shared" si="20"/>
        <v>0</v>
      </c>
      <c r="Y80" s="38">
        <f t="shared" si="21"/>
        <v>3.5714285714285712E-2</v>
      </c>
      <c r="Z80" s="38">
        <f t="shared" si="22"/>
        <v>0</v>
      </c>
      <c r="AA80" s="38">
        <f t="shared" si="23"/>
        <v>0</v>
      </c>
      <c r="AB80" s="38">
        <f t="shared" si="24"/>
        <v>0</v>
      </c>
      <c r="AC80" s="38">
        <f t="shared" si="25"/>
        <v>0</v>
      </c>
      <c r="AD80" s="38">
        <f t="shared" si="26"/>
        <v>0</v>
      </c>
      <c r="AE80" s="38">
        <f t="shared" si="27"/>
        <v>7.1428571428571425E-2</v>
      </c>
      <c r="AF80" s="38">
        <f t="shared" si="28"/>
        <v>0</v>
      </c>
      <c r="AG80" s="38">
        <f t="shared" si="29"/>
        <v>0</v>
      </c>
      <c r="AH80" s="38">
        <f t="shared" si="30"/>
        <v>0.8928571428571429</v>
      </c>
      <c r="AI80" s="38">
        <f t="shared" si="31"/>
        <v>3.5714285714285712E-2</v>
      </c>
      <c r="AJ80" s="38">
        <f t="shared" si="32"/>
        <v>7.1428571428571425E-2</v>
      </c>
      <c r="AK80" s="38">
        <f t="shared" si="33"/>
        <v>0.10714285714285714</v>
      </c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1:50" x14ac:dyDescent="0.2">
      <c r="A81" s="33" t="str">
        <f>IF($C81="Grand Total",COUNTIF($A$13:$A80,"►"),IF(AND(G81&lt;&gt;"",G81&gt;9), IF(U81&gt;=0.75,"►",""),""))</f>
        <v/>
      </c>
      <c r="B81" s="34" t="str">
        <f>IF($C81="Grand Total",COUNTIF($B$13:$B80,"►"),IF(AND(G81&lt;&gt;"",G81&gt;9), IF(OR(AI81&gt;=0.25,AJ81&gt;=0.25,AK81&gt;=0.33),"►",""),""))</f>
        <v/>
      </c>
      <c r="C81" s="35" t="str">
        <f>IF('[1]Step 5'!A73="","",'[1]Step 5'!A73)</f>
        <v/>
      </c>
      <c r="D81" s="35" t="str">
        <f>IF('[1]Step 5'!B73="","",'[1]Step 5'!B73)</f>
        <v/>
      </c>
      <c r="E81" s="35" t="str">
        <f>IF('[1]Step 5'!C73="","",'[1]Step 5'!C73)</f>
        <v/>
      </c>
      <c r="F81" s="35" t="str">
        <f>IF('[1]Step 5'!D73="","",'[1]Step 5'!D73)</f>
        <v>02H</v>
      </c>
      <c r="G81" s="36">
        <f>IF('[1]Step 5'!R73="","",'[1]Step 5'!R73)</f>
        <v>30</v>
      </c>
      <c r="H81" s="37">
        <f>IF('[1]Step 5'!R73="","",'[1]Step 5'!E73)</f>
        <v>22</v>
      </c>
      <c r="I81" s="37">
        <f>IF('[1]Step 5'!R73="","",'[1]Step 5'!F73)</f>
        <v>4</v>
      </c>
      <c r="J81" s="37">
        <f>IF('[1]Step 5'!R73="","",'[1]Step 5'!G73)</f>
        <v>2</v>
      </c>
      <c r="K81" s="37">
        <f>IF('[1]Step 5'!R73="","",'[1]Step 5'!H73)</f>
        <v>1</v>
      </c>
      <c r="L81" s="37">
        <f>IF('[1]Step 5'!R73="","",'[1]Step 5'!I73)</f>
        <v>0</v>
      </c>
      <c r="M81" s="37">
        <f>IF('[1]Step 5'!R73="","",'[1]Step 5'!J73)</f>
        <v>0</v>
      </c>
      <c r="N81" s="37">
        <f>IF('[1]Step 5'!R73="","",'[1]Step 5'!K73)</f>
        <v>0</v>
      </c>
      <c r="O81" s="37">
        <f>IF('[1]Step 5'!R73="","",'[1]Step 5'!L73)</f>
        <v>0</v>
      </c>
      <c r="P81" s="37">
        <f>IF('[1]Step 5'!R73="","",'[1]Step 5'!M73)</f>
        <v>0</v>
      </c>
      <c r="Q81" s="37">
        <f>IF('[1]Step 5'!R73="","",'[1]Step 5'!N73)</f>
        <v>0</v>
      </c>
      <c r="R81" s="37">
        <f>IF('[1]Step 5'!R73="","",'[1]Step 5'!O73)</f>
        <v>1</v>
      </c>
      <c r="S81" s="37">
        <f>IF('[1]Step 5'!R73="","",'[1]Step 5'!P73)</f>
        <v>0</v>
      </c>
      <c r="T81" s="37">
        <f>IF('[1]Step 5'!R73="","",'[1]Step 5'!Q73)</f>
        <v>0</v>
      </c>
      <c r="U81" s="38">
        <f t="shared" si="17"/>
        <v>0.73333333333333328</v>
      </c>
      <c r="V81" s="38">
        <f t="shared" si="18"/>
        <v>0.13333333333333333</v>
      </c>
      <c r="W81" s="38">
        <f t="shared" si="19"/>
        <v>6.6666666666666666E-2</v>
      </c>
      <c r="X81" s="38">
        <f t="shared" si="20"/>
        <v>3.3333333333333333E-2</v>
      </c>
      <c r="Y81" s="38">
        <f t="shared" si="21"/>
        <v>0</v>
      </c>
      <c r="Z81" s="38">
        <f t="shared" si="22"/>
        <v>0</v>
      </c>
      <c r="AA81" s="38">
        <f t="shared" si="23"/>
        <v>0</v>
      </c>
      <c r="AB81" s="38">
        <f t="shared" si="24"/>
        <v>0</v>
      </c>
      <c r="AC81" s="38">
        <f t="shared" si="25"/>
        <v>0</v>
      </c>
      <c r="AD81" s="38">
        <f t="shared" si="26"/>
        <v>0</v>
      </c>
      <c r="AE81" s="38">
        <f t="shared" si="27"/>
        <v>3.3333333333333333E-2</v>
      </c>
      <c r="AF81" s="38">
        <f t="shared" si="28"/>
        <v>0</v>
      </c>
      <c r="AG81" s="38">
        <f t="shared" si="29"/>
        <v>0</v>
      </c>
      <c r="AH81" s="38">
        <f t="shared" si="30"/>
        <v>0.93333333333333335</v>
      </c>
      <c r="AI81" s="38">
        <f t="shared" si="31"/>
        <v>3.3333333333333333E-2</v>
      </c>
      <c r="AJ81" s="38">
        <f t="shared" si="32"/>
        <v>3.3333333333333333E-2</v>
      </c>
      <c r="AK81" s="38">
        <f t="shared" si="33"/>
        <v>6.6666666666666666E-2</v>
      </c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1:50" x14ac:dyDescent="0.2">
      <c r="A82" s="33" t="str">
        <f>IF($C82="Grand Total",COUNTIF($A$13:$A81,"►"),IF(AND(G82&lt;&gt;"",G82&gt;9), IF(U82&gt;=0.75,"►",""),""))</f>
        <v>►</v>
      </c>
      <c r="B82" s="34" t="str">
        <f>IF($C82="Grand Total",COUNTIF($B$13:$B81,"►"),IF(AND(G82&lt;&gt;"",G82&gt;9), IF(OR(AI82&gt;=0.25,AJ82&gt;=0.25,AK82&gt;=0.33),"►",""),""))</f>
        <v/>
      </c>
      <c r="C82" s="35" t="str">
        <f>IF('[1]Step 5'!A74="","",'[1]Step 5'!A74)</f>
        <v/>
      </c>
      <c r="D82" s="35" t="str">
        <f>IF('[1]Step 5'!B74="","",'[1]Step 5'!B74)</f>
        <v/>
      </c>
      <c r="E82" s="35" t="str">
        <f>IF('[1]Step 5'!C74="","",'[1]Step 5'!C74)</f>
        <v>Hybrid Total</v>
      </c>
      <c r="F82" s="35" t="str">
        <f>IF('[1]Step 5'!D74="","",'[1]Step 5'!D74)</f>
        <v/>
      </c>
      <c r="G82" s="36">
        <f>IF('[1]Step 5'!R74="","",'[1]Step 5'!R74)</f>
        <v>58</v>
      </c>
      <c r="H82" s="37">
        <f>IF('[1]Step 5'!R74="","",'[1]Step 5'!E74)</f>
        <v>45</v>
      </c>
      <c r="I82" s="37">
        <f>IF('[1]Step 5'!R74="","",'[1]Step 5'!F74)</f>
        <v>6</v>
      </c>
      <c r="J82" s="37">
        <f>IF('[1]Step 5'!R74="","",'[1]Step 5'!G74)</f>
        <v>2</v>
      </c>
      <c r="K82" s="37">
        <f>IF('[1]Step 5'!R74="","",'[1]Step 5'!H74)</f>
        <v>1</v>
      </c>
      <c r="L82" s="37">
        <f>IF('[1]Step 5'!R74="","",'[1]Step 5'!I74)</f>
        <v>1</v>
      </c>
      <c r="M82" s="37">
        <f>IF('[1]Step 5'!R74="","",'[1]Step 5'!J74)</f>
        <v>0</v>
      </c>
      <c r="N82" s="37">
        <f>IF('[1]Step 5'!R74="","",'[1]Step 5'!K74)</f>
        <v>0</v>
      </c>
      <c r="O82" s="37">
        <f>IF('[1]Step 5'!R74="","",'[1]Step 5'!L74)</f>
        <v>0</v>
      </c>
      <c r="P82" s="37">
        <f>IF('[1]Step 5'!R74="","",'[1]Step 5'!M74)</f>
        <v>0</v>
      </c>
      <c r="Q82" s="37">
        <f>IF('[1]Step 5'!R74="","",'[1]Step 5'!N74)</f>
        <v>0</v>
      </c>
      <c r="R82" s="37">
        <f>IF('[1]Step 5'!R74="","",'[1]Step 5'!O74)</f>
        <v>3</v>
      </c>
      <c r="S82" s="37">
        <f>IF('[1]Step 5'!R74="","",'[1]Step 5'!P74)</f>
        <v>0</v>
      </c>
      <c r="T82" s="37">
        <f>IF('[1]Step 5'!R74="","",'[1]Step 5'!Q74)</f>
        <v>0</v>
      </c>
      <c r="U82" s="38">
        <f t="shared" si="17"/>
        <v>0.77586206896551724</v>
      </c>
      <c r="V82" s="38">
        <f t="shared" si="18"/>
        <v>0.10344827586206896</v>
      </c>
      <c r="W82" s="38">
        <f t="shared" si="19"/>
        <v>3.4482758620689655E-2</v>
      </c>
      <c r="X82" s="38">
        <f t="shared" si="20"/>
        <v>1.7241379310344827E-2</v>
      </c>
      <c r="Y82" s="38">
        <f t="shared" si="21"/>
        <v>1.7241379310344827E-2</v>
      </c>
      <c r="Z82" s="38">
        <f t="shared" si="22"/>
        <v>0</v>
      </c>
      <c r="AA82" s="38">
        <f t="shared" si="23"/>
        <v>0</v>
      </c>
      <c r="AB82" s="38">
        <f t="shared" si="24"/>
        <v>0</v>
      </c>
      <c r="AC82" s="38">
        <f t="shared" si="25"/>
        <v>0</v>
      </c>
      <c r="AD82" s="38">
        <f t="shared" si="26"/>
        <v>0</v>
      </c>
      <c r="AE82" s="38">
        <f t="shared" si="27"/>
        <v>5.1724137931034482E-2</v>
      </c>
      <c r="AF82" s="38">
        <f t="shared" si="28"/>
        <v>0</v>
      </c>
      <c r="AG82" s="38">
        <f t="shared" si="29"/>
        <v>0</v>
      </c>
      <c r="AH82" s="38">
        <f t="shared" si="30"/>
        <v>0.91379310344827591</v>
      </c>
      <c r="AI82" s="38">
        <f t="shared" si="31"/>
        <v>3.4482758620689655E-2</v>
      </c>
      <c r="AJ82" s="38">
        <f t="shared" si="32"/>
        <v>5.1724137931034482E-2</v>
      </c>
      <c r="AK82" s="38">
        <f t="shared" si="33"/>
        <v>8.6206896551724144E-2</v>
      </c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1:50" x14ac:dyDescent="0.2">
      <c r="A83" s="33" t="str">
        <f>IF($C83="Grand Total",COUNTIF($A$13:$A82,"►"),IF(AND(G83&lt;&gt;"",G83&gt;9), IF(U83&gt;=0.75,"►",""),""))</f>
        <v>►</v>
      </c>
      <c r="B83" s="34" t="str">
        <f>IF($C83="Grand Total",COUNTIF($B$13:$B82,"►"),IF(AND(G83&lt;&gt;"",G83&gt;9), IF(OR(AI83&gt;=0.25,AJ83&gt;=0.25,AK83&gt;=0.33),"►",""),""))</f>
        <v/>
      </c>
      <c r="C83" s="35" t="str">
        <f>IF('[1]Step 5'!A75="","",'[1]Step 5'!A75)</f>
        <v/>
      </c>
      <c r="D83" s="35" t="str">
        <f>IF('[1]Step 5'!B75="","",'[1]Step 5'!B75)</f>
        <v>2110 Total</v>
      </c>
      <c r="E83" s="35" t="str">
        <f>IF('[1]Step 5'!C75="","",'[1]Step 5'!C75)</f>
        <v/>
      </c>
      <c r="F83" s="35" t="str">
        <f>IF('[1]Step 5'!D75="","",'[1]Step 5'!D75)</f>
        <v/>
      </c>
      <c r="G83" s="36">
        <f>IF('[1]Step 5'!R75="","",'[1]Step 5'!R75)</f>
        <v>58</v>
      </c>
      <c r="H83" s="37">
        <f>IF('[1]Step 5'!R75="","",'[1]Step 5'!E75)</f>
        <v>45</v>
      </c>
      <c r="I83" s="37">
        <f>IF('[1]Step 5'!R75="","",'[1]Step 5'!F75)</f>
        <v>6</v>
      </c>
      <c r="J83" s="37">
        <f>IF('[1]Step 5'!R75="","",'[1]Step 5'!G75)</f>
        <v>2</v>
      </c>
      <c r="K83" s="37">
        <f>IF('[1]Step 5'!R75="","",'[1]Step 5'!H75)</f>
        <v>1</v>
      </c>
      <c r="L83" s="37">
        <f>IF('[1]Step 5'!R75="","",'[1]Step 5'!I75)</f>
        <v>1</v>
      </c>
      <c r="M83" s="37">
        <f>IF('[1]Step 5'!R75="","",'[1]Step 5'!J75)</f>
        <v>0</v>
      </c>
      <c r="N83" s="37">
        <f>IF('[1]Step 5'!R75="","",'[1]Step 5'!K75)</f>
        <v>0</v>
      </c>
      <c r="O83" s="37">
        <f>IF('[1]Step 5'!R75="","",'[1]Step 5'!L75)</f>
        <v>0</v>
      </c>
      <c r="P83" s="37">
        <f>IF('[1]Step 5'!R75="","",'[1]Step 5'!M75)</f>
        <v>0</v>
      </c>
      <c r="Q83" s="37">
        <f>IF('[1]Step 5'!R75="","",'[1]Step 5'!N75)</f>
        <v>0</v>
      </c>
      <c r="R83" s="37">
        <f>IF('[1]Step 5'!R75="","",'[1]Step 5'!O75)</f>
        <v>3</v>
      </c>
      <c r="S83" s="37">
        <f>IF('[1]Step 5'!R75="","",'[1]Step 5'!P75)</f>
        <v>0</v>
      </c>
      <c r="T83" s="37">
        <f>IF('[1]Step 5'!R75="","",'[1]Step 5'!Q75)</f>
        <v>0</v>
      </c>
      <c r="U83" s="38">
        <f t="shared" si="17"/>
        <v>0.77586206896551724</v>
      </c>
      <c r="V83" s="38">
        <f t="shared" si="18"/>
        <v>0.10344827586206896</v>
      </c>
      <c r="W83" s="38">
        <f t="shared" si="19"/>
        <v>3.4482758620689655E-2</v>
      </c>
      <c r="X83" s="38">
        <f t="shared" si="20"/>
        <v>1.7241379310344827E-2</v>
      </c>
      <c r="Y83" s="38">
        <f t="shared" si="21"/>
        <v>1.7241379310344827E-2</v>
      </c>
      <c r="Z83" s="38">
        <f t="shared" si="22"/>
        <v>0</v>
      </c>
      <c r="AA83" s="38">
        <f t="shared" si="23"/>
        <v>0</v>
      </c>
      <c r="AB83" s="38">
        <f t="shared" si="24"/>
        <v>0</v>
      </c>
      <c r="AC83" s="38">
        <f t="shared" si="25"/>
        <v>0</v>
      </c>
      <c r="AD83" s="38">
        <f t="shared" si="26"/>
        <v>0</v>
      </c>
      <c r="AE83" s="38">
        <f t="shared" si="27"/>
        <v>5.1724137931034482E-2</v>
      </c>
      <c r="AF83" s="38">
        <f t="shared" si="28"/>
        <v>0</v>
      </c>
      <c r="AG83" s="38">
        <f t="shared" si="29"/>
        <v>0</v>
      </c>
      <c r="AH83" s="38">
        <f t="shared" si="30"/>
        <v>0.91379310344827591</v>
      </c>
      <c r="AI83" s="38">
        <f t="shared" si="31"/>
        <v>3.4482758620689655E-2</v>
      </c>
      <c r="AJ83" s="38">
        <f t="shared" si="32"/>
        <v>5.1724137931034482E-2</v>
      </c>
      <c r="AK83" s="38">
        <f t="shared" si="33"/>
        <v>8.6206896551724144E-2</v>
      </c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1:50" x14ac:dyDescent="0.2">
      <c r="A84" s="33" t="str">
        <f>IF($C84="Grand Total",COUNTIF($A$13:$A83,"►"),IF(AND(G84&lt;&gt;"",G84&gt;9), IF(U84&gt;=0.75,"►",""),""))</f>
        <v/>
      </c>
      <c r="B84" s="34" t="str">
        <f>IF($C84="Grand Total",COUNTIF($B$13:$B83,"►"),IF(AND(G84&lt;&gt;"",G84&gt;9), IF(OR(AI84&gt;=0.25,AJ84&gt;=0.25,AK84&gt;=0.33),"►",""),""))</f>
        <v/>
      </c>
      <c r="C84" s="35" t="str">
        <f>IF('[1]Step 5'!A76="","",'[1]Step 5'!A76)</f>
        <v/>
      </c>
      <c r="D84" s="35" t="str">
        <f>IF('[1]Step 5'!B76="","",'[1]Step 5'!B76)</f>
        <v>2130</v>
      </c>
      <c r="E84" s="35" t="str">
        <f>IF('[1]Step 5'!C76="","",'[1]Step 5'!C76)</f>
        <v>Hybrid</v>
      </c>
      <c r="F84" s="35" t="str">
        <f>IF('[1]Step 5'!D76="","",'[1]Step 5'!D76)</f>
        <v>02H</v>
      </c>
      <c r="G84" s="36">
        <f>IF('[1]Step 5'!R76="","",'[1]Step 5'!R76)</f>
        <v>29</v>
      </c>
      <c r="H84" s="37">
        <f>IF('[1]Step 5'!R76="","",'[1]Step 5'!E76)</f>
        <v>20</v>
      </c>
      <c r="I84" s="37">
        <f>IF('[1]Step 5'!R76="","",'[1]Step 5'!F76)</f>
        <v>5</v>
      </c>
      <c r="J84" s="37">
        <f>IF('[1]Step 5'!R76="","",'[1]Step 5'!G76)</f>
        <v>0</v>
      </c>
      <c r="K84" s="37">
        <f>IF('[1]Step 5'!R76="","",'[1]Step 5'!H76)</f>
        <v>1</v>
      </c>
      <c r="L84" s="37">
        <f>IF('[1]Step 5'!R76="","",'[1]Step 5'!I76)</f>
        <v>0</v>
      </c>
      <c r="M84" s="37">
        <f>IF('[1]Step 5'!R76="","",'[1]Step 5'!J76)</f>
        <v>0</v>
      </c>
      <c r="N84" s="37">
        <f>IF('[1]Step 5'!R76="","",'[1]Step 5'!K76)</f>
        <v>0</v>
      </c>
      <c r="O84" s="37">
        <f>IF('[1]Step 5'!R76="","",'[1]Step 5'!L76)</f>
        <v>0</v>
      </c>
      <c r="P84" s="37">
        <f>IF('[1]Step 5'!R76="","",'[1]Step 5'!M76)</f>
        <v>0</v>
      </c>
      <c r="Q84" s="37">
        <f>IF('[1]Step 5'!R76="","",'[1]Step 5'!N76)</f>
        <v>0</v>
      </c>
      <c r="R84" s="37">
        <f>IF('[1]Step 5'!R76="","",'[1]Step 5'!O76)</f>
        <v>3</v>
      </c>
      <c r="S84" s="37">
        <f>IF('[1]Step 5'!R76="","",'[1]Step 5'!P76)</f>
        <v>0</v>
      </c>
      <c r="T84" s="37">
        <f>IF('[1]Step 5'!R76="","",'[1]Step 5'!Q76)</f>
        <v>0</v>
      </c>
      <c r="U84" s="38">
        <f t="shared" si="17"/>
        <v>0.68965517241379315</v>
      </c>
      <c r="V84" s="38">
        <f t="shared" si="18"/>
        <v>0.17241379310344829</v>
      </c>
      <c r="W84" s="38">
        <f t="shared" si="19"/>
        <v>0</v>
      </c>
      <c r="X84" s="38">
        <f t="shared" si="20"/>
        <v>3.4482758620689655E-2</v>
      </c>
      <c r="Y84" s="38">
        <f t="shared" si="21"/>
        <v>0</v>
      </c>
      <c r="Z84" s="38">
        <f t="shared" si="22"/>
        <v>0</v>
      </c>
      <c r="AA84" s="38">
        <f t="shared" si="23"/>
        <v>0</v>
      </c>
      <c r="AB84" s="38">
        <f t="shared" si="24"/>
        <v>0</v>
      </c>
      <c r="AC84" s="38">
        <f t="shared" si="25"/>
        <v>0</v>
      </c>
      <c r="AD84" s="38">
        <f t="shared" si="26"/>
        <v>0</v>
      </c>
      <c r="AE84" s="38">
        <f t="shared" si="27"/>
        <v>0.10344827586206896</v>
      </c>
      <c r="AF84" s="38">
        <f t="shared" si="28"/>
        <v>0</v>
      </c>
      <c r="AG84" s="38">
        <f t="shared" si="29"/>
        <v>0</v>
      </c>
      <c r="AH84" s="38">
        <f t="shared" si="30"/>
        <v>0.86206896551724133</v>
      </c>
      <c r="AI84" s="38">
        <f t="shared" si="31"/>
        <v>3.4482758620689655E-2</v>
      </c>
      <c r="AJ84" s="38">
        <f t="shared" si="32"/>
        <v>0.10344827586206896</v>
      </c>
      <c r="AK84" s="38">
        <f t="shared" si="33"/>
        <v>0.13793103448275862</v>
      </c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spans="1:50" x14ac:dyDescent="0.2">
      <c r="A85" s="33" t="str">
        <f>IF($C85="Grand Total",COUNTIF($A$13:$A84,"►"),IF(AND(G85&lt;&gt;"",G85&gt;9), IF(U85&gt;=0.75,"►",""),""))</f>
        <v/>
      </c>
      <c r="B85" s="34" t="str">
        <f>IF($C85="Grand Total",COUNTIF($B$13:$B84,"►"),IF(AND(G85&lt;&gt;"",G85&gt;9), IF(OR(AI85&gt;=0.25,AJ85&gt;=0.25,AK85&gt;=0.33),"►",""),""))</f>
        <v/>
      </c>
      <c r="C85" s="35" t="str">
        <f>IF('[1]Step 5'!A77="","",'[1]Step 5'!A77)</f>
        <v/>
      </c>
      <c r="D85" s="35" t="str">
        <f>IF('[1]Step 5'!B77="","",'[1]Step 5'!B77)</f>
        <v/>
      </c>
      <c r="E85" s="35" t="str">
        <f>IF('[1]Step 5'!C77="","",'[1]Step 5'!C77)</f>
        <v>Hybrid Total</v>
      </c>
      <c r="F85" s="35" t="str">
        <f>IF('[1]Step 5'!D77="","",'[1]Step 5'!D77)</f>
        <v/>
      </c>
      <c r="G85" s="36">
        <f>IF('[1]Step 5'!R77="","",'[1]Step 5'!R77)</f>
        <v>29</v>
      </c>
      <c r="H85" s="37">
        <f>IF('[1]Step 5'!R77="","",'[1]Step 5'!E77)</f>
        <v>20</v>
      </c>
      <c r="I85" s="37">
        <f>IF('[1]Step 5'!R77="","",'[1]Step 5'!F77)</f>
        <v>5</v>
      </c>
      <c r="J85" s="37">
        <f>IF('[1]Step 5'!R77="","",'[1]Step 5'!G77)</f>
        <v>0</v>
      </c>
      <c r="K85" s="37">
        <f>IF('[1]Step 5'!R77="","",'[1]Step 5'!H77)</f>
        <v>1</v>
      </c>
      <c r="L85" s="37">
        <f>IF('[1]Step 5'!R77="","",'[1]Step 5'!I77)</f>
        <v>0</v>
      </c>
      <c r="M85" s="37">
        <f>IF('[1]Step 5'!R77="","",'[1]Step 5'!J77)</f>
        <v>0</v>
      </c>
      <c r="N85" s="37">
        <f>IF('[1]Step 5'!R77="","",'[1]Step 5'!K77)</f>
        <v>0</v>
      </c>
      <c r="O85" s="37">
        <f>IF('[1]Step 5'!R77="","",'[1]Step 5'!L77)</f>
        <v>0</v>
      </c>
      <c r="P85" s="37">
        <f>IF('[1]Step 5'!R77="","",'[1]Step 5'!M77)</f>
        <v>0</v>
      </c>
      <c r="Q85" s="37">
        <f>IF('[1]Step 5'!R77="","",'[1]Step 5'!N77)</f>
        <v>0</v>
      </c>
      <c r="R85" s="37">
        <f>IF('[1]Step 5'!R77="","",'[1]Step 5'!O77)</f>
        <v>3</v>
      </c>
      <c r="S85" s="37">
        <f>IF('[1]Step 5'!R77="","",'[1]Step 5'!P77)</f>
        <v>0</v>
      </c>
      <c r="T85" s="37">
        <f>IF('[1]Step 5'!R77="","",'[1]Step 5'!Q77)</f>
        <v>0</v>
      </c>
      <c r="U85" s="38">
        <f t="shared" si="17"/>
        <v>0.68965517241379315</v>
      </c>
      <c r="V85" s="38">
        <f t="shared" si="18"/>
        <v>0.17241379310344829</v>
      </c>
      <c r="W85" s="38">
        <f t="shared" si="19"/>
        <v>0</v>
      </c>
      <c r="X85" s="38">
        <f t="shared" si="20"/>
        <v>3.4482758620689655E-2</v>
      </c>
      <c r="Y85" s="38">
        <f t="shared" si="21"/>
        <v>0</v>
      </c>
      <c r="Z85" s="38">
        <f t="shared" si="22"/>
        <v>0</v>
      </c>
      <c r="AA85" s="38">
        <f t="shared" si="23"/>
        <v>0</v>
      </c>
      <c r="AB85" s="38">
        <f t="shared" si="24"/>
        <v>0</v>
      </c>
      <c r="AC85" s="38">
        <f t="shared" si="25"/>
        <v>0</v>
      </c>
      <c r="AD85" s="38">
        <f t="shared" si="26"/>
        <v>0</v>
      </c>
      <c r="AE85" s="38">
        <f t="shared" si="27"/>
        <v>0.10344827586206896</v>
      </c>
      <c r="AF85" s="38">
        <f t="shared" si="28"/>
        <v>0</v>
      </c>
      <c r="AG85" s="38">
        <f t="shared" si="29"/>
        <v>0</v>
      </c>
      <c r="AH85" s="38">
        <f t="shared" si="30"/>
        <v>0.86206896551724133</v>
      </c>
      <c r="AI85" s="38">
        <f t="shared" si="31"/>
        <v>3.4482758620689655E-2</v>
      </c>
      <c r="AJ85" s="38">
        <f t="shared" si="32"/>
        <v>0.10344827586206896</v>
      </c>
      <c r="AK85" s="38">
        <f t="shared" si="33"/>
        <v>0.13793103448275862</v>
      </c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1:50" x14ac:dyDescent="0.2">
      <c r="A86" s="33" t="str">
        <f>IF($C86="Grand Total",COUNTIF($A$13:$A85,"►"),IF(AND(G86&lt;&gt;"",G86&gt;9), IF(U86&gt;=0.75,"►",""),""))</f>
        <v/>
      </c>
      <c r="B86" s="34" t="str">
        <f>IF($C86="Grand Total",COUNTIF($B$13:$B85,"►"),IF(AND(G86&lt;&gt;"",G86&gt;9), IF(OR(AI86&gt;=0.25,AJ86&gt;=0.25,AK86&gt;=0.33),"►",""),""))</f>
        <v/>
      </c>
      <c r="C86" s="35" t="str">
        <f>IF('[1]Step 5'!A78="","",'[1]Step 5'!A78)</f>
        <v/>
      </c>
      <c r="D86" s="35" t="str">
        <f>IF('[1]Step 5'!B78="","",'[1]Step 5'!B78)</f>
        <v>2130 Total</v>
      </c>
      <c r="E86" s="35" t="str">
        <f>IF('[1]Step 5'!C78="","",'[1]Step 5'!C78)</f>
        <v/>
      </c>
      <c r="F86" s="35" t="str">
        <f>IF('[1]Step 5'!D78="","",'[1]Step 5'!D78)</f>
        <v/>
      </c>
      <c r="G86" s="36">
        <f>IF('[1]Step 5'!R78="","",'[1]Step 5'!R78)</f>
        <v>29</v>
      </c>
      <c r="H86" s="37">
        <f>IF('[1]Step 5'!R78="","",'[1]Step 5'!E78)</f>
        <v>20</v>
      </c>
      <c r="I86" s="37">
        <f>IF('[1]Step 5'!R78="","",'[1]Step 5'!F78)</f>
        <v>5</v>
      </c>
      <c r="J86" s="37">
        <f>IF('[1]Step 5'!R78="","",'[1]Step 5'!G78)</f>
        <v>0</v>
      </c>
      <c r="K86" s="37">
        <f>IF('[1]Step 5'!R78="","",'[1]Step 5'!H78)</f>
        <v>1</v>
      </c>
      <c r="L86" s="37">
        <f>IF('[1]Step 5'!R78="","",'[1]Step 5'!I78)</f>
        <v>0</v>
      </c>
      <c r="M86" s="37">
        <f>IF('[1]Step 5'!R78="","",'[1]Step 5'!J78)</f>
        <v>0</v>
      </c>
      <c r="N86" s="37">
        <f>IF('[1]Step 5'!R78="","",'[1]Step 5'!K78)</f>
        <v>0</v>
      </c>
      <c r="O86" s="37">
        <f>IF('[1]Step 5'!R78="","",'[1]Step 5'!L78)</f>
        <v>0</v>
      </c>
      <c r="P86" s="37">
        <f>IF('[1]Step 5'!R78="","",'[1]Step 5'!M78)</f>
        <v>0</v>
      </c>
      <c r="Q86" s="37">
        <f>IF('[1]Step 5'!R78="","",'[1]Step 5'!N78)</f>
        <v>0</v>
      </c>
      <c r="R86" s="37">
        <f>IF('[1]Step 5'!R78="","",'[1]Step 5'!O78)</f>
        <v>3</v>
      </c>
      <c r="S86" s="37">
        <f>IF('[1]Step 5'!R78="","",'[1]Step 5'!P78)</f>
        <v>0</v>
      </c>
      <c r="T86" s="37">
        <f>IF('[1]Step 5'!R78="","",'[1]Step 5'!Q78)</f>
        <v>0</v>
      </c>
      <c r="U86" s="38">
        <f t="shared" si="17"/>
        <v>0.68965517241379315</v>
      </c>
      <c r="V86" s="38">
        <f t="shared" si="18"/>
        <v>0.17241379310344829</v>
      </c>
      <c r="W86" s="38">
        <f t="shared" si="19"/>
        <v>0</v>
      </c>
      <c r="X86" s="38">
        <f t="shared" si="20"/>
        <v>3.4482758620689655E-2</v>
      </c>
      <c r="Y86" s="38">
        <f t="shared" si="21"/>
        <v>0</v>
      </c>
      <c r="Z86" s="38">
        <f t="shared" si="22"/>
        <v>0</v>
      </c>
      <c r="AA86" s="38">
        <f t="shared" si="23"/>
        <v>0</v>
      </c>
      <c r="AB86" s="38">
        <f t="shared" si="24"/>
        <v>0</v>
      </c>
      <c r="AC86" s="38">
        <f t="shared" si="25"/>
        <v>0</v>
      </c>
      <c r="AD86" s="38">
        <f t="shared" si="26"/>
        <v>0</v>
      </c>
      <c r="AE86" s="38">
        <f t="shared" si="27"/>
        <v>0.10344827586206896</v>
      </c>
      <c r="AF86" s="38">
        <f t="shared" si="28"/>
        <v>0</v>
      </c>
      <c r="AG86" s="38">
        <f t="shared" si="29"/>
        <v>0</v>
      </c>
      <c r="AH86" s="38">
        <f t="shared" si="30"/>
        <v>0.86206896551724133</v>
      </c>
      <c r="AI86" s="38">
        <f t="shared" si="31"/>
        <v>3.4482758620689655E-2</v>
      </c>
      <c r="AJ86" s="38">
        <f t="shared" si="32"/>
        <v>0.10344827586206896</v>
      </c>
      <c r="AK86" s="38">
        <f t="shared" si="33"/>
        <v>0.13793103448275862</v>
      </c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1:50" x14ac:dyDescent="0.2">
      <c r="A87" s="33" t="str">
        <f>IF($C87="Grand Total",COUNTIF($A$13:$A86,"►"),IF(AND(G87&lt;&gt;"",G87&gt;9), IF(U87&gt;=0.75,"►",""),""))</f>
        <v>►</v>
      </c>
      <c r="B87" s="34" t="str">
        <f>IF($C87="Grand Total",COUNTIF($B$13:$B86,"►"),IF(AND(G87&lt;&gt;"",G87&gt;9), IF(OR(AI87&gt;=0.25,AJ87&gt;=0.25,AK87&gt;=0.33),"►",""),""))</f>
        <v/>
      </c>
      <c r="C87" s="35" t="str">
        <f>IF('[1]Step 5'!A79="","",'[1]Step 5'!A79)</f>
        <v/>
      </c>
      <c r="D87" s="35" t="str">
        <f>IF('[1]Step 5'!B79="","",'[1]Step 5'!B79)</f>
        <v>3214</v>
      </c>
      <c r="E87" s="35" t="str">
        <f>IF('[1]Step 5'!C79="","",'[1]Step 5'!C79)</f>
        <v>Hybrid</v>
      </c>
      <c r="F87" s="35" t="str">
        <f>IF('[1]Step 5'!D79="","",'[1]Step 5'!D79)</f>
        <v>01H</v>
      </c>
      <c r="G87" s="36">
        <f>IF('[1]Step 5'!R79="","",'[1]Step 5'!R79)</f>
        <v>10</v>
      </c>
      <c r="H87" s="37">
        <f>IF('[1]Step 5'!R79="","",'[1]Step 5'!E79)</f>
        <v>10</v>
      </c>
      <c r="I87" s="37">
        <f>IF('[1]Step 5'!R79="","",'[1]Step 5'!F79)</f>
        <v>0</v>
      </c>
      <c r="J87" s="37">
        <f>IF('[1]Step 5'!R79="","",'[1]Step 5'!G79)</f>
        <v>0</v>
      </c>
      <c r="K87" s="37">
        <f>IF('[1]Step 5'!R79="","",'[1]Step 5'!H79)</f>
        <v>0</v>
      </c>
      <c r="L87" s="37">
        <f>IF('[1]Step 5'!R79="","",'[1]Step 5'!I79)</f>
        <v>0</v>
      </c>
      <c r="M87" s="37">
        <f>IF('[1]Step 5'!R79="","",'[1]Step 5'!J79)</f>
        <v>0</v>
      </c>
      <c r="N87" s="37">
        <f>IF('[1]Step 5'!R79="","",'[1]Step 5'!K79)</f>
        <v>0</v>
      </c>
      <c r="O87" s="37">
        <f>IF('[1]Step 5'!R79="","",'[1]Step 5'!L79)</f>
        <v>0</v>
      </c>
      <c r="P87" s="37">
        <f>IF('[1]Step 5'!R79="","",'[1]Step 5'!M79)</f>
        <v>0</v>
      </c>
      <c r="Q87" s="37">
        <f>IF('[1]Step 5'!R79="","",'[1]Step 5'!N79)</f>
        <v>0</v>
      </c>
      <c r="R87" s="37">
        <f>IF('[1]Step 5'!R79="","",'[1]Step 5'!O79)</f>
        <v>0</v>
      </c>
      <c r="S87" s="37">
        <f>IF('[1]Step 5'!R79="","",'[1]Step 5'!P79)</f>
        <v>0</v>
      </c>
      <c r="T87" s="37">
        <f>IF('[1]Step 5'!R79="","",'[1]Step 5'!Q79)</f>
        <v>0</v>
      </c>
      <c r="U87" s="38">
        <f t="shared" si="17"/>
        <v>1</v>
      </c>
      <c r="V87" s="38">
        <f t="shared" si="18"/>
        <v>0</v>
      </c>
      <c r="W87" s="38">
        <f t="shared" si="19"/>
        <v>0</v>
      </c>
      <c r="X87" s="38">
        <f t="shared" si="20"/>
        <v>0</v>
      </c>
      <c r="Y87" s="38">
        <f t="shared" si="21"/>
        <v>0</v>
      </c>
      <c r="Z87" s="38">
        <f t="shared" si="22"/>
        <v>0</v>
      </c>
      <c r="AA87" s="38">
        <f t="shared" si="23"/>
        <v>0</v>
      </c>
      <c r="AB87" s="38">
        <f t="shared" si="24"/>
        <v>0</v>
      </c>
      <c r="AC87" s="38">
        <f t="shared" si="25"/>
        <v>0</v>
      </c>
      <c r="AD87" s="38">
        <f t="shared" si="26"/>
        <v>0</v>
      </c>
      <c r="AE87" s="38">
        <f t="shared" si="27"/>
        <v>0</v>
      </c>
      <c r="AF87" s="38">
        <f t="shared" si="28"/>
        <v>0</v>
      </c>
      <c r="AG87" s="38">
        <f t="shared" si="29"/>
        <v>0</v>
      </c>
      <c r="AH87" s="38">
        <f t="shared" si="30"/>
        <v>1</v>
      </c>
      <c r="AI87" s="38">
        <f t="shared" si="31"/>
        <v>0</v>
      </c>
      <c r="AJ87" s="38">
        <f t="shared" si="32"/>
        <v>0</v>
      </c>
      <c r="AK87" s="38">
        <f t="shared" si="33"/>
        <v>0</v>
      </c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1:50" x14ac:dyDescent="0.2">
      <c r="A88" s="33" t="str">
        <f>IF($C88="Grand Total",COUNTIF($A$13:$A87,"►"),IF(AND(G88&lt;&gt;"",G88&gt;9), IF(U88&gt;=0.75,"►",""),""))</f>
        <v>►</v>
      </c>
      <c r="B88" s="34" t="str">
        <f>IF($C88="Grand Total",COUNTIF($B$13:$B87,"►"),IF(AND(G88&lt;&gt;"",G88&gt;9), IF(OR(AI88&gt;=0.25,AJ88&gt;=0.25,AK88&gt;=0.33),"►",""),""))</f>
        <v/>
      </c>
      <c r="C88" s="35" t="str">
        <f>IF('[1]Step 5'!A80="","",'[1]Step 5'!A80)</f>
        <v/>
      </c>
      <c r="D88" s="35" t="str">
        <f>IF('[1]Step 5'!B80="","",'[1]Step 5'!B80)</f>
        <v/>
      </c>
      <c r="E88" s="35" t="str">
        <f>IF('[1]Step 5'!C80="","",'[1]Step 5'!C80)</f>
        <v>Hybrid Total</v>
      </c>
      <c r="F88" s="35" t="str">
        <f>IF('[1]Step 5'!D80="","",'[1]Step 5'!D80)</f>
        <v/>
      </c>
      <c r="G88" s="36">
        <f>IF('[1]Step 5'!R80="","",'[1]Step 5'!R80)</f>
        <v>10</v>
      </c>
      <c r="H88" s="37">
        <f>IF('[1]Step 5'!R80="","",'[1]Step 5'!E80)</f>
        <v>10</v>
      </c>
      <c r="I88" s="37">
        <f>IF('[1]Step 5'!R80="","",'[1]Step 5'!F80)</f>
        <v>0</v>
      </c>
      <c r="J88" s="37">
        <f>IF('[1]Step 5'!R80="","",'[1]Step 5'!G80)</f>
        <v>0</v>
      </c>
      <c r="K88" s="37">
        <f>IF('[1]Step 5'!R80="","",'[1]Step 5'!H80)</f>
        <v>0</v>
      </c>
      <c r="L88" s="37">
        <f>IF('[1]Step 5'!R80="","",'[1]Step 5'!I80)</f>
        <v>0</v>
      </c>
      <c r="M88" s="37">
        <f>IF('[1]Step 5'!R80="","",'[1]Step 5'!J80)</f>
        <v>0</v>
      </c>
      <c r="N88" s="37">
        <f>IF('[1]Step 5'!R80="","",'[1]Step 5'!K80)</f>
        <v>0</v>
      </c>
      <c r="O88" s="37">
        <f>IF('[1]Step 5'!R80="","",'[1]Step 5'!L80)</f>
        <v>0</v>
      </c>
      <c r="P88" s="37">
        <f>IF('[1]Step 5'!R80="","",'[1]Step 5'!M80)</f>
        <v>0</v>
      </c>
      <c r="Q88" s="37">
        <f>IF('[1]Step 5'!R80="","",'[1]Step 5'!N80)</f>
        <v>0</v>
      </c>
      <c r="R88" s="37">
        <f>IF('[1]Step 5'!R80="","",'[1]Step 5'!O80)</f>
        <v>0</v>
      </c>
      <c r="S88" s="37">
        <f>IF('[1]Step 5'!R80="","",'[1]Step 5'!P80)</f>
        <v>0</v>
      </c>
      <c r="T88" s="37">
        <f>IF('[1]Step 5'!R80="","",'[1]Step 5'!Q80)</f>
        <v>0</v>
      </c>
      <c r="U88" s="38">
        <f t="shared" si="17"/>
        <v>1</v>
      </c>
      <c r="V88" s="38">
        <f t="shared" si="18"/>
        <v>0</v>
      </c>
      <c r="W88" s="38">
        <f t="shared" si="19"/>
        <v>0</v>
      </c>
      <c r="X88" s="38">
        <f t="shared" si="20"/>
        <v>0</v>
      </c>
      <c r="Y88" s="38">
        <f t="shared" si="21"/>
        <v>0</v>
      </c>
      <c r="Z88" s="38">
        <f t="shared" si="22"/>
        <v>0</v>
      </c>
      <c r="AA88" s="38">
        <f t="shared" si="23"/>
        <v>0</v>
      </c>
      <c r="AB88" s="38">
        <f t="shared" si="24"/>
        <v>0</v>
      </c>
      <c r="AC88" s="38">
        <f t="shared" si="25"/>
        <v>0</v>
      </c>
      <c r="AD88" s="38">
        <f t="shared" si="26"/>
        <v>0</v>
      </c>
      <c r="AE88" s="38">
        <f t="shared" si="27"/>
        <v>0</v>
      </c>
      <c r="AF88" s="38">
        <f t="shared" si="28"/>
        <v>0</v>
      </c>
      <c r="AG88" s="38">
        <f t="shared" si="29"/>
        <v>0</v>
      </c>
      <c r="AH88" s="38">
        <f t="shared" si="30"/>
        <v>1</v>
      </c>
      <c r="AI88" s="38">
        <f t="shared" si="31"/>
        <v>0</v>
      </c>
      <c r="AJ88" s="38">
        <f t="shared" si="32"/>
        <v>0</v>
      </c>
      <c r="AK88" s="38">
        <f t="shared" si="33"/>
        <v>0</v>
      </c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1:50" x14ac:dyDescent="0.2">
      <c r="A89" s="33" t="str">
        <f>IF($C89="Grand Total",COUNTIF($A$13:$A88,"►"),IF(AND(G89&lt;&gt;"",G89&gt;9), IF(U89&gt;=0.75,"►",""),""))</f>
        <v>►</v>
      </c>
      <c r="B89" s="34" t="str">
        <f>IF($C89="Grand Total",COUNTIF($B$13:$B88,"►"),IF(AND(G89&lt;&gt;"",G89&gt;9), IF(OR(AI89&gt;=0.25,AJ89&gt;=0.25,AK89&gt;=0.33),"►",""),""))</f>
        <v/>
      </c>
      <c r="C89" s="35" t="str">
        <f>IF('[1]Step 5'!A81="","",'[1]Step 5'!A81)</f>
        <v/>
      </c>
      <c r="D89" s="35" t="str">
        <f>IF('[1]Step 5'!B81="","",'[1]Step 5'!B81)</f>
        <v>3214 Total</v>
      </c>
      <c r="E89" s="35" t="str">
        <f>IF('[1]Step 5'!C81="","",'[1]Step 5'!C81)</f>
        <v/>
      </c>
      <c r="F89" s="35" t="str">
        <f>IF('[1]Step 5'!D81="","",'[1]Step 5'!D81)</f>
        <v/>
      </c>
      <c r="G89" s="36">
        <f>IF('[1]Step 5'!R81="","",'[1]Step 5'!R81)</f>
        <v>10</v>
      </c>
      <c r="H89" s="37">
        <f>IF('[1]Step 5'!R81="","",'[1]Step 5'!E81)</f>
        <v>10</v>
      </c>
      <c r="I89" s="37">
        <f>IF('[1]Step 5'!R81="","",'[1]Step 5'!F81)</f>
        <v>0</v>
      </c>
      <c r="J89" s="37">
        <f>IF('[1]Step 5'!R81="","",'[1]Step 5'!G81)</f>
        <v>0</v>
      </c>
      <c r="K89" s="37">
        <f>IF('[1]Step 5'!R81="","",'[1]Step 5'!H81)</f>
        <v>0</v>
      </c>
      <c r="L89" s="37">
        <f>IF('[1]Step 5'!R81="","",'[1]Step 5'!I81)</f>
        <v>0</v>
      </c>
      <c r="M89" s="37">
        <f>IF('[1]Step 5'!R81="","",'[1]Step 5'!J81)</f>
        <v>0</v>
      </c>
      <c r="N89" s="37">
        <f>IF('[1]Step 5'!R81="","",'[1]Step 5'!K81)</f>
        <v>0</v>
      </c>
      <c r="O89" s="37">
        <f>IF('[1]Step 5'!R81="","",'[1]Step 5'!L81)</f>
        <v>0</v>
      </c>
      <c r="P89" s="37">
        <f>IF('[1]Step 5'!R81="","",'[1]Step 5'!M81)</f>
        <v>0</v>
      </c>
      <c r="Q89" s="37">
        <f>IF('[1]Step 5'!R81="","",'[1]Step 5'!N81)</f>
        <v>0</v>
      </c>
      <c r="R89" s="37">
        <f>IF('[1]Step 5'!R81="","",'[1]Step 5'!O81)</f>
        <v>0</v>
      </c>
      <c r="S89" s="37">
        <f>IF('[1]Step 5'!R81="","",'[1]Step 5'!P81)</f>
        <v>0</v>
      </c>
      <c r="T89" s="37">
        <f>IF('[1]Step 5'!R81="","",'[1]Step 5'!Q81)</f>
        <v>0</v>
      </c>
      <c r="U89" s="38">
        <f t="shared" si="17"/>
        <v>1</v>
      </c>
      <c r="V89" s="38">
        <f t="shared" si="18"/>
        <v>0</v>
      </c>
      <c r="W89" s="38">
        <f t="shared" si="19"/>
        <v>0</v>
      </c>
      <c r="X89" s="38">
        <f t="shared" si="20"/>
        <v>0</v>
      </c>
      <c r="Y89" s="38">
        <f t="shared" si="21"/>
        <v>0</v>
      </c>
      <c r="Z89" s="38">
        <f t="shared" si="22"/>
        <v>0</v>
      </c>
      <c r="AA89" s="38">
        <f t="shared" si="23"/>
        <v>0</v>
      </c>
      <c r="AB89" s="38">
        <f t="shared" si="24"/>
        <v>0</v>
      </c>
      <c r="AC89" s="38">
        <f t="shared" si="25"/>
        <v>0</v>
      </c>
      <c r="AD89" s="38">
        <f t="shared" si="26"/>
        <v>0</v>
      </c>
      <c r="AE89" s="38">
        <f t="shared" si="27"/>
        <v>0</v>
      </c>
      <c r="AF89" s="38">
        <f t="shared" si="28"/>
        <v>0</v>
      </c>
      <c r="AG89" s="38">
        <f t="shared" si="29"/>
        <v>0</v>
      </c>
      <c r="AH89" s="38">
        <f t="shared" si="30"/>
        <v>1</v>
      </c>
      <c r="AI89" s="38">
        <f t="shared" si="31"/>
        <v>0</v>
      </c>
      <c r="AJ89" s="38">
        <f t="shared" si="32"/>
        <v>0</v>
      </c>
      <c r="AK89" s="38">
        <f t="shared" si="33"/>
        <v>0</v>
      </c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</row>
    <row r="90" spans="1:50" x14ac:dyDescent="0.2">
      <c r="A90" s="33" t="str">
        <f>IF($C90="Grand Total",COUNTIF($A$13:$A89,"►"),IF(AND(G90&lt;&gt;"",G90&gt;9), IF(U90&gt;=0.75,"►",""),""))</f>
        <v>►</v>
      </c>
      <c r="B90" s="34" t="str">
        <f>IF($C90="Grand Total",COUNTIF($B$13:$B89,"►"),IF(AND(G90&lt;&gt;"",G90&gt;9), IF(OR(AI90&gt;=0.25,AJ90&gt;=0.25,AK90&gt;=0.33),"►",""),""))</f>
        <v/>
      </c>
      <c r="C90" s="35" t="str">
        <f>IF('[1]Step 5'!A82="","",'[1]Step 5'!A82)</f>
        <v>EDUC Total</v>
      </c>
      <c r="D90" s="35" t="str">
        <f>IF('[1]Step 5'!B82="","",'[1]Step 5'!B82)</f>
        <v/>
      </c>
      <c r="E90" s="35" t="str">
        <f>IF('[1]Step 5'!C82="","",'[1]Step 5'!C82)</f>
        <v/>
      </c>
      <c r="F90" s="35" t="str">
        <f>IF('[1]Step 5'!D82="","",'[1]Step 5'!D82)</f>
        <v/>
      </c>
      <c r="G90" s="36">
        <f>IF('[1]Step 5'!R82="","",'[1]Step 5'!R82)</f>
        <v>97</v>
      </c>
      <c r="H90" s="37">
        <f>IF('[1]Step 5'!R82="","",'[1]Step 5'!E82)</f>
        <v>75</v>
      </c>
      <c r="I90" s="37">
        <f>IF('[1]Step 5'!R82="","",'[1]Step 5'!F82)</f>
        <v>11</v>
      </c>
      <c r="J90" s="37">
        <f>IF('[1]Step 5'!R82="","",'[1]Step 5'!G82)</f>
        <v>2</v>
      </c>
      <c r="K90" s="37">
        <f>IF('[1]Step 5'!R82="","",'[1]Step 5'!H82)</f>
        <v>2</v>
      </c>
      <c r="L90" s="37">
        <f>IF('[1]Step 5'!R82="","",'[1]Step 5'!I82)</f>
        <v>1</v>
      </c>
      <c r="M90" s="37">
        <f>IF('[1]Step 5'!R82="","",'[1]Step 5'!J82)</f>
        <v>0</v>
      </c>
      <c r="N90" s="37">
        <f>IF('[1]Step 5'!R82="","",'[1]Step 5'!K82)</f>
        <v>0</v>
      </c>
      <c r="O90" s="37">
        <f>IF('[1]Step 5'!R82="","",'[1]Step 5'!L82)</f>
        <v>0</v>
      </c>
      <c r="P90" s="37">
        <f>IF('[1]Step 5'!R82="","",'[1]Step 5'!M82)</f>
        <v>0</v>
      </c>
      <c r="Q90" s="37">
        <f>IF('[1]Step 5'!R82="","",'[1]Step 5'!N82)</f>
        <v>0</v>
      </c>
      <c r="R90" s="37">
        <f>IF('[1]Step 5'!R82="","",'[1]Step 5'!O82)</f>
        <v>6</v>
      </c>
      <c r="S90" s="37">
        <f>IF('[1]Step 5'!R82="","",'[1]Step 5'!P82)</f>
        <v>0</v>
      </c>
      <c r="T90" s="37">
        <f>IF('[1]Step 5'!R82="","",'[1]Step 5'!Q82)</f>
        <v>0</v>
      </c>
      <c r="U90" s="38">
        <f t="shared" si="17"/>
        <v>0.77319587628865982</v>
      </c>
      <c r="V90" s="38">
        <f t="shared" si="18"/>
        <v>0.1134020618556701</v>
      </c>
      <c r="W90" s="38">
        <f t="shared" si="19"/>
        <v>2.0618556701030927E-2</v>
      </c>
      <c r="X90" s="38">
        <f t="shared" si="20"/>
        <v>2.0618556701030927E-2</v>
      </c>
      <c r="Y90" s="38">
        <f t="shared" si="21"/>
        <v>1.0309278350515464E-2</v>
      </c>
      <c r="Z90" s="38">
        <f t="shared" si="22"/>
        <v>0</v>
      </c>
      <c r="AA90" s="38">
        <f t="shared" si="23"/>
        <v>0</v>
      </c>
      <c r="AB90" s="38">
        <f t="shared" si="24"/>
        <v>0</v>
      </c>
      <c r="AC90" s="38">
        <f t="shared" si="25"/>
        <v>0</v>
      </c>
      <c r="AD90" s="38">
        <f t="shared" si="26"/>
        <v>0</v>
      </c>
      <c r="AE90" s="38">
        <f t="shared" si="27"/>
        <v>6.1855670103092786E-2</v>
      </c>
      <c r="AF90" s="38">
        <f t="shared" si="28"/>
        <v>0</v>
      </c>
      <c r="AG90" s="38">
        <f t="shared" si="29"/>
        <v>0</v>
      </c>
      <c r="AH90" s="38">
        <f t="shared" si="30"/>
        <v>0.90721649484536082</v>
      </c>
      <c r="AI90" s="38">
        <f t="shared" si="31"/>
        <v>3.0927835051546393E-2</v>
      </c>
      <c r="AJ90" s="38">
        <f t="shared" si="32"/>
        <v>6.1855670103092786E-2</v>
      </c>
      <c r="AK90" s="38">
        <f t="shared" si="33"/>
        <v>9.2783505154639179E-2</v>
      </c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1:50" x14ac:dyDescent="0.2">
      <c r="A91" s="33" t="str">
        <f>IF($C91="Grand Total",COUNTIF($A$13:$A90,"►"),IF(AND(G91&lt;&gt;"",G91&gt;9), IF(U91&gt;=0.75,"►",""),""))</f>
        <v/>
      </c>
      <c r="B91" s="34" t="str">
        <f>IF($C91="Grand Total",COUNTIF($B$13:$B90,"►"),IF(AND(G91&lt;&gt;"",G91&gt;9), IF(OR(AI91&gt;=0.25,AJ91&gt;=0.25,AK91&gt;=0.33),"►",""),""))</f>
        <v/>
      </c>
      <c r="C91" s="35" t="str">
        <f>IF('[1]Step 5'!A83="","",'[1]Step 5'!A83)</f>
        <v>ELCT</v>
      </c>
      <c r="D91" s="35" t="str">
        <f>IF('[1]Step 5'!B83="","",'[1]Step 5'!B83)</f>
        <v>2120</v>
      </c>
      <c r="E91" s="35" t="str">
        <f>IF('[1]Step 5'!C83="","",'[1]Step 5'!C83)</f>
        <v>Online</v>
      </c>
      <c r="F91" s="35" t="str">
        <f>IF('[1]Step 5'!D83="","",'[1]Step 5'!D83)</f>
        <v>01O</v>
      </c>
      <c r="G91" s="36">
        <f>IF('[1]Step 5'!R83="","",'[1]Step 5'!R83)</f>
        <v>27</v>
      </c>
      <c r="H91" s="37">
        <f>IF('[1]Step 5'!R83="","",'[1]Step 5'!E83)</f>
        <v>10</v>
      </c>
      <c r="I91" s="37">
        <f>IF('[1]Step 5'!R83="","",'[1]Step 5'!F83)</f>
        <v>11</v>
      </c>
      <c r="J91" s="37">
        <f>IF('[1]Step 5'!R83="","",'[1]Step 5'!G83)</f>
        <v>0</v>
      </c>
      <c r="K91" s="37">
        <f>IF('[1]Step 5'!R83="","",'[1]Step 5'!H83)</f>
        <v>0</v>
      </c>
      <c r="L91" s="37">
        <f>IF('[1]Step 5'!R83="","",'[1]Step 5'!I83)</f>
        <v>2</v>
      </c>
      <c r="M91" s="37">
        <f>IF('[1]Step 5'!R83="","",'[1]Step 5'!J83)</f>
        <v>0</v>
      </c>
      <c r="N91" s="37">
        <f>IF('[1]Step 5'!R83="","",'[1]Step 5'!K83)</f>
        <v>0</v>
      </c>
      <c r="O91" s="37">
        <f>IF('[1]Step 5'!R83="","",'[1]Step 5'!L83)</f>
        <v>1</v>
      </c>
      <c r="P91" s="37">
        <f>IF('[1]Step 5'!R83="","",'[1]Step 5'!M83)</f>
        <v>0</v>
      </c>
      <c r="Q91" s="37">
        <f>IF('[1]Step 5'!R83="","",'[1]Step 5'!N83)</f>
        <v>0</v>
      </c>
      <c r="R91" s="37">
        <f>IF('[1]Step 5'!R83="","",'[1]Step 5'!O83)</f>
        <v>3</v>
      </c>
      <c r="S91" s="37">
        <f>IF('[1]Step 5'!R83="","",'[1]Step 5'!P83)</f>
        <v>0</v>
      </c>
      <c r="T91" s="37">
        <f>IF('[1]Step 5'!R83="","",'[1]Step 5'!Q83)</f>
        <v>0</v>
      </c>
      <c r="U91" s="38">
        <f t="shared" si="17"/>
        <v>0.37037037037037035</v>
      </c>
      <c r="V91" s="38">
        <f t="shared" si="18"/>
        <v>0.40740740740740738</v>
      </c>
      <c r="W91" s="38">
        <f t="shared" si="19"/>
        <v>0</v>
      </c>
      <c r="X91" s="38">
        <f t="shared" si="20"/>
        <v>0</v>
      </c>
      <c r="Y91" s="38">
        <f t="shared" si="21"/>
        <v>7.407407407407407E-2</v>
      </c>
      <c r="Z91" s="38">
        <f t="shared" si="22"/>
        <v>0</v>
      </c>
      <c r="AA91" s="38">
        <f t="shared" si="23"/>
        <v>0</v>
      </c>
      <c r="AB91" s="38">
        <f t="shared" si="24"/>
        <v>3.7037037037037035E-2</v>
      </c>
      <c r="AC91" s="38">
        <f t="shared" si="25"/>
        <v>0</v>
      </c>
      <c r="AD91" s="38">
        <f t="shared" si="26"/>
        <v>0</v>
      </c>
      <c r="AE91" s="38">
        <f t="shared" si="27"/>
        <v>0.1111111111111111</v>
      </c>
      <c r="AF91" s="38">
        <f t="shared" si="28"/>
        <v>0</v>
      </c>
      <c r="AG91" s="38">
        <f t="shared" si="29"/>
        <v>0</v>
      </c>
      <c r="AH91" s="38">
        <f t="shared" si="30"/>
        <v>0.77777777777777779</v>
      </c>
      <c r="AI91" s="38">
        <f t="shared" si="31"/>
        <v>7.407407407407407E-2</v>
      </c>
      <c r="AJ91" s="38">
        <f t="shared" si="32"/>
        <v>0.1111111111111111</v>
      </c>
      <c r="AK91" s="38">
        <f t="shared" si="33"/>
        <v>0.18518518518518517</v>
      </c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1:50" x14ac:dyDescent="0.2">
      <c r="A92" s="33" t="str">
        <f>IF($C92="Grand Total",COUNTIF($A$13:$A91,"►"),IF(AND(G92&lt;&gt;"",G92&gt;9), IF(U92&gt;=0.75,"►",""),""))</f>
        <v/>
      </c>
      <c r="B92" s="34" t="str">
        <f>IF($C92="Grand Total",COUNTIF($B$13:$B91,"►"),IF(AND(G92&lt;&gt;"",G92&gt;9), IF(OR(AI92&gt;=0.25,AJ92&gt;=0.25,AK92&gt;=0.33),"►",""),""))</f>
        <v/>
      </c>
      <c r="C92" s="35" t="str">
        <f>IF('[1]Step 5'!A84="","",'[1]Step 5'!A84)</f>
        <v/>
      </c>
      <c r="D92" s="35" t="str">
        <f>IF('[1]Step 5'!B84="","",'[1]Step 5'!B84)</f>
        <v/>
      </c>
      <c r="E92" s="35" t="str">
        <f>IF('[1]Step 5'!C84="","",'[1]Step 5'!C84)</f>
        <v>Online Total</v>
      </c>
      <c r="F92" s="35" t="str">
        <f>IF('[1]Step 5'!D84="","",'[1]Step 5'!D84)</f>
        <v/>
      </c>
      <c r="G92" s="36">
        <f>IF('[1]Step 5'!R84="","",'[1]Step 5'!R84)</f>
        <v>27</v>
      </c>
      <c r="H92" s="37">
        <f>IF('[1]Step 5'!R84="","",'[1]Step 5'!E84)</f>
        <v>10</v>
      </c>
      <c r="I92" s="37">
        <f>IF('[1]Step 5'!R84="","",'[1]Step 5'!F84)</f>
        <v>11</v>
      </c>
      <c r="J92" s="37">
        <f>IF('[1]Step 5'!R84="","",'[1]Step 5'!G84)</f>
        <v>0</v>
      </c>
      <c r="K92" s="37">
        <f>IF('[1]Step 5'!R84="","",'[1]Step 5'!H84)</f>
        <v>0</v>
      </c>
      <c r="L92" s="37">
        <f>IF('[1]Step 5'!R84="","",'[1]Step 5'!I84)</f>
        <v>2</v>
      </c>
      <c r="M92" s="37">
        <f>IF('[1]Step 5'!R84="","",'[1]Step 5'!J84)</f>
        <v>0</v>
      </c>
      <c r="N92" s="37">
        <f>IF('[1]Step 5'!R84="","",'[1]Step 5'!K84)</f>
        <v>0</v>
      </c>
      <c r="O92" s="37">
        <f>IF('[1]Step 5'!R84="","",'[1]Step 5'!L84)</f>
        <v>1</v>
      </c>
      <c r="P92" s="37">
        <f>IF('[1]Step 5'!R84="","",'[1]Step 5'!M84)</f>
        <v>0</v>
      </c>
      <c r="Q92" s="37">
        <f>IF('[1]Step 5'!R84="","",'[1]Step 5'!N84)</f>
        <v>0</v>
      </c>
      <c r="R92" s="37">
        <f>IF('[1]Step 5'!R84="","",'[1]Step 5'!O84)</f>
        <v>3</v>
      </c>
      <c r="S92" s="37">
        <f>IF('[1]Step 5'!R84="","",'[1]Step 5'!P84)</f>
        <v>0</v>
      </c>
      <c r="T92" s="37">
        <f>IF('[1]Step 5'!R84="","",'[1]Step 5'!Q84)</f>
        <v>0</v>
      </c>
      <c r="U92" s="38">
        <f t="shared" si="17"/>
        <v>0.37037037037037035</v>
      </c>
      <c r="V92" s="38">
        <f t="shared" si="18"/>
        <v>0.40740740740740738</v>
      </c>
      <c r="W92" s="38">
        <f t="shared" si="19"/>
        <v>0</v>
      </c>
      <c r="X92" s="38">
        <f t="shared" si="20"/>
        <v>0</v>
      </c>
      <c r="Y92" s="38">
        <f t="shared" si="21"/>
        <v>7.407407407407407E-2</v>
      </c>
      <c r="Z92" s="38">
        <f t="shared" si="22"/>
        <v>0</v>
      </c>
      <c r="AA92" s="38">
        <f t="shared" si="23"/>
        <v>0</v>
      </c>
      <c r="AB92" s="38">
        <f t="shared" si="24"/>
        <v>3.7037037037037035E-2</v>
      </c>
      <c r="AC92" s="38">
        <f t="shared" si="25"/>
        <v>0</v>
      </c>
      <c r="AD92" s="38">
        <f t="shared" si="26"/>
        <v>0</v>
      </c>
      <c r="AE92" s="38">
        <f t="shared" si="27"/>
        <v>0.1111111111111111</v>
      </c>
      <c r="AF92" s="38">
        <f t="shared" si="28"/>
        <v>0</v>
      </c>
      <c r="AG92" s="38">
        <f t="shared" si="29"/>
        <v>0</v>
      </c>
      <c r="AH92" s="38">
        <f t="shared" si="30"/>
        <v>0.77777777777777779</v>
      </c>
      <c r="AI92" s="38">
        <f t="shared" si="31"/>
        <v>7.407407407407407E-2</v>
      </c>
      <c r="AJ92" s="38">
        <f t="shared" si="32"/>
        <v>0.1111111111111111</v>
      </c>
      <c r="AK92" s="38">
        <f t="shared" si="33"/>
        <v>0.18518518518518517</v>
      </c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1:50" x14ac:dyDescent="0.2">
      <c r="A93" s="33" t="str">
        <f>IF($C93="Grand Total",COUNTIF($A$13:$A92,"►"),IF(AND(G93&lt;&gt;"",G93&gt;9), IF(U93&gt;=0.75,"►",""),""))</f>
        <v/>
      </c>
      <c r="B93" s="34" t="str">
        <f>IF($C93="Grand Total",COUNTIF($B$13:$B92,"►"),IF(AND(G93&lt;&gt;"",G93&gt;9), IF(OR(AI93&gt;=0.25,AJ93&gt;=0.25,AK93&gt;=0.33),"►",""),""))</f>
        <v/>
      </c>
      <c r="C93" s="35" t="str">
        <f>IF('[1]Step 5'!A85="","",'[1]Step 5'!A85)</f>
        <v/>
      </c>
      <c r="D93" s="35" t="str">
        <f>IF('[1]Step 5'!B85="","",'[1]Step 5'!B85)</f>
        <v>2120 Total</v>
      </c>
      <c r="E93" s="35" t="str">
        <f>IF('[1]Step 5'!C85="","",'[1]Step 5'!C85)</f>
        <v/>
      </c>
      <c r="F93" s="35" t="str">
        <f>IF('[1]Step 5'!D85="","",'[1]Step 5'!D85)</f>
        <v/>
      </c>
      <c r="G93" s="36">
        <f>IF('[1]Step 5'!R85="","",'[1]Step 5'!R85)</f>
        <v>27</v>
      </c>
      <c r="H93" s="37">
        <f>IF('[1]Step 5'!R85="","",'[1]Step 5'!E85)</f>
        <v>10</v>
      </c>
      <c r="I93" s="37">
        <f>IF('[1]Step 5'!R85="","",'[1]Step 5'!F85)</f>
        <v>11</v>
      </c>
      <c r="J93" s="37">
        <f>IF('[1]Step 5'!R85="","",'[1]Step 5'!G85)</f>
        <v>0</v>
      </c>
      <c r="K93" s="37">
        <f>IF('[1]Step 5'!R85="","",'[1]Step 5'!H85)</f>
        <v>0</v>
      </c>
      <c r="L93" s="37">
        <f>IF('[1]Step 5'!R85="","",'[1]Step 5'!I85)</f>
        <v>2</v>
      </c>
      <c r="M93" s="37">
        <f>IF('[1]Step 5'!R85="","",'[1]Step 5'!J85)</f>
        <v>0</v>
      </c>
      <c r="N93" s="37">
        <f>IF('[1]Step 5'!R85="","",'[1]Step 5'!K85)</f>
        <v>0</v>
      </c>
      <c r="O93" s="37">
        <f>IF('[1]Step 5'!R85="","",'[1]Step 5'!L85)</f>
        <v>1</v>
      </c>
      <c r="P93" s="37">
        <f>IF('[1]Step 5'!R85="","",'[1]Step 5'!M85)</f>
        <v>0</v>
      </c>
      <c r="Q93" s="37">
        <f>IF('[1]Step 5'!R85="","",'[1]Step 5'!N85)</f>
        <v>0</v>
      </c>
      <c r="R93" s="37">
        <f>IF('[1]Step 5'!R85="","",'[1]Step 5'!O85)</f>
        <v>3</v>
      </c>
      <c r="S93" s="37">
        <f>IF('[1]Step 5'!R85="","",'[1]Step 5'!P85)</f>
        <v>0</v>
      </c>
      <c r="T93" s="37">
        <f>IF('[1]Step 5'!R85="","",'[1]Step 5'!Q85)</f>
        <v>0</v>
      </c>
      <c r="U93" s="38">
        <f t="shared" si="17"/>
        <v>0.37037037037037035</v>
      </c>
      <c r="V93" s="38">
        <f t="shared" si="18"/>
        <v>0.40740740740740738</v>
      </c>
      <c r="W93" s="38">
        <f t="shared" si="19"/>
        <v>0</v>
      </c>
      <c r="X93" s="38">
        <f t="shared" si="20"/>
        <v>0</v>
      </c>
      <c r="Y93" s="38">
        <f t="shared" si="21"/>
        <v>7.407407407407407E-2</v>
      </c>
      <c r="Z93" s="38">
        <f t="shared" si="22"/>
        <v>0</v>
      </c>
      <c r="AA93" s="38">
        <f t="shared" si="23"/>
        <v>0</v>
      </c>
      <c r="AB93" s="38">
        <f t="shared" si="24"/>
        <v>3.7037037037037035E-2</v>
      </c>
      <c r="AC93" s="38">
        <f t="shared" si="25"/>
        <v>0</v>
      </c>
      <c r="AD93" s="38">
        <f t="shared" si="26"/>
        <v>0</v>
      </c>
      <c r="AE93" s="38">
        <f t="shared" si="27"/>
        <v>0.1111111111111111</v>
      </c>
      <c r="AF93" s="38">
        <f t="shared" si="28"/>
        <v>0</v>
      </c>
      <c r="AG93" s="38">
        <f t="shared" si="29"/>
        <v>0</v>
      </c>
      <c r="AH93" s="38">
        <f t="shared" si="30"/>
        <v>0.77777777777777779</v>
      </c>
      <c r="AI93" s="38">
        <f t="shared" si="31"/>
        <v>7.407407407407407E-2</v>
      </c>
      <c r="AJ93" s="38">
        <f t="shared" si="32"/>
        <v>0.1111111111111111</v>
      </c>
      <c r="AK93" s="38">
        <f t="shared" si="33"/>
        <v>0.18518518518518517</v>
      </c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1:50" x14ac:dyDescent="0.2">
      <c r="A94" s="33" t="str">
        <f>IF($C94="Grand Total",COUNTIF($A$13:$A93,"►"),IF(AND(G94&lt;&gt;"",G94&gt;9), IF(U94&gt;=0.75,"►",""),""))</f>
        <v/>
      </c>
      <c r="B94" s="34" t="str">
        <f>IF($C94="Grand Total",COUNTIF($B$13:$B93,"►"),IF(AND(G94&lt;&gt;"",G94&gt;9), IF(OR(AI94&gt;=0.25,AJ94&gt;=0.25,AK94&gt;=0.33),"►",""),""))</f>
        <v/>
      </c>
      <c r="C94" s="35" t="str">
        <f>IF('[1]Step 5'!A86="","",'[1]Step 5'!A86)</f>
        <v>ELCT Total</v>
      </c>
      <c r="D94" s="35" t="str">
        <f>IF('[1]Step 5'!B86="","",'[1]Step 5'!B86)</f>
        <v/>
      </c>
      <c r="E94" s="35" t="str">
        <f>IF('[1]Step 5'!C86="","",'[1]Step 5'!C86)</f>
        <v/>
      </c>
      <c r="F94" s="35" t="str">
        <f>IF('[1]Step 5'!D86="","",'[1]Step 5'!D86)</f>
        <v/>
      </c>
      <c r="G94" s="36">
        <f>IF('[1]Step 5'!R86="","",'[1]Step 5'!R86)</f>
        <v>27</v>
      </c>
      <c r="H94" s="37">
        <f>IF('[1]Step 5'!R86="","",'[1]Step 5'!E86)</f>
        <v>10</v>
      </c>
      <c r="I94" s="37">
        <f>IF('[1]Step 5'!R86="","",'[1]Step 5'!F86)</f>
        <v>11</v>
      </c>
      <c r="J94" s="37">
        <f>IF('[1]Step 5'!R86="","",'[1]Step 5'!G86)</f>
        <v>0</v>
      </c>
      <c r="K94" s="37">
        <f>IF('[1]Step 5'!R86="","",'[1]Step 5'!H86)</f>
        <v>0</v>
      </c>
      <c r="L94" s="37">
        <f>IF('[1]Step 5'!R86="","",'[1]Step 5'!I86)</f>
        <v>2</v>
      </c>
      <c r="M94" s="37">
        <f>IF('[1]Step 5'!R86="","",'[1]Step 5'!J86)</f>
        <v>0</v>
      </c>
      <c r="N94" s="37">
        <f>IF('[1]Step 5'!R86="","",'[1]Step 5'!K86)</f>
        <v>0</v>
      </c>
      <c r="O94" s="37">
        <f>IF('[1]Step 5'!R86="","",'[1]Step 5'!L86)</f>
        <v>1</v>
      </c>
      <c r="P94" s="37">
        <f>IF('[1]Step 5'!R86="","",'[1]Step 5'!M86)</f>
        <v>0</v>
      </c>
      <c r="Q94" s="37">
        <f>IF('[1]Step 5'!R86="","",'[1]Step 5'!N86)</f>
        <v>0</v>
      </c>
      <c r="R94" s="37">
        <f>IF('[1]Step 5'!R86="","",'[1]Step 5'!O86)</f>
        <v>3</v>
      </c>
      <c r="S94" s="37">
        <f>IF('[1]Step 5'!R86="","",'[1]Step 5'!P86)</f>
        <v>0</v>
      </c>
      <c r="T94" s="37">
        <f>IF('[1]Step 5'!R86="","",'[1]Step 5'!Q86)</f>
        <v>0</v>
      </c>
      <c r="U94" s="38">
        <f t="shared" si="17"/>
        <v>0.37037037037037035</v>
      </c>
      <c r="V94" s="38">
        <f t="shared" si="18"/>
        <v>0.40740740740740738</v>
      </c>
      <c r="W94" s="38">
        <f t="shared" si="19"/>
        <v>0</v>
      </c>
      <c r="X94" s="38">
        <f t="shared" si="20"/>
        <v>0</v>
      </c>
      <c r="Y94" s="38">
        <f t="shared" si="21"/>
        <v>7.407407407407407E-2</v>
      </c>
      <c r="Z94" s="38">
        <f t="shared" si="22"/>
        <v>0</v>
      </c>
      <c r="AA94" s="38">
        <f t="shared" si="23"/>
        <v>0</v>
      </c>
      <c r="AB94" s="38">
        <f t="shared" si="24"/>
        <v>3.7037037037037035E-2</v>
      </c>
      <c r="AC94" s="38">
        <f t="shared" si="25"/>
        <v>0</v>
      </c>
      <c r="AD94" s="38">
        <f t="shared" si="26"/>
        <v>0</v>
      </c>
      <c r="AE94" s="38">
        <f t="shared" si="27"/>
        <v>0.1111111111111111</v>
      </c>
      <c r="AF94" s="38">
        <f t="shared" si="28"/>
        <v>0</v>
      </c>
      <c r="AG94" s="38">
        <f t="shared" si="29"/>
        <v>0</v>
      </c>
      <c r="AH94" s="38">
        <f t="shared" si="30"/>
        <v>0.77777777777777779</v>
      </c>
      <c r="AI94" s="38">
        <f t="shared" si="31"/>
        <v>7.407407407407407E-2</v>
      </c>
      <c r="AJ94" s="38">
        <f t="shared" si="32"/>
        <v>0.1111111111111111</v>
      </c>
      <c r="AK94" s="38">
        <f t="shared" si="33"/>
        <v>0.18518518518518517</v>
      </c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spans="1:50" x14ac:dyDescent="0.2">
      <c r="A95" s="33" t="str">
        <f>IF($C95="Grand Total",COUNTIF($A$13:$A94,"►"),IF(AND(G95&lt;&gt;"",G95&gt;9), IF(U95&gt;=0.75,"►",""),""))</f>
        <v/>
      </c>
      <c r="B95" s="34" t="str">
        <f>IF($C95="Grand Total",COUNTIF($B$13:$B94,"►"),IF(AND(G95&lt;&gt;"",G95&gt;9), IF(OR(AI95&gt;=0.25,AJ95&gt;=0.25,AK95&gt;=0.33),"►",""),""))</f>
        <v>►</v>
      </c>
      <c r="C95" s="35" t="str">
        <f>IF('[1]Step 5'!A87="","",'[1]Step 5'!A87)</f>
        <v>ENGL</v>
      </c>
      <c r="D95" s="35" t="str">
        <f>IF('[1]Step 5'!B87="","",'[1]Step 5'!B87)</f>
        <v>1101</v>
      </c>
      <c r="E95" s="35" t="str">
        <f>IF('[1]Step 5'!C87="","",'[1]Step 5'!C87)</f>
        <v>Hybrid</v>
      </c>
      <c r="F95" s="35" t="str">
        <f>IF('[1]Step 5'!D87="","",'[1]Step 5'!D87)</f>
        <v>07H</v>
      </c>
      <c r="G95" s="36">
        <f>IF('[1]Step 5'!R87="","",'[1]Step 5'!R87)</f>
        <v>25</v>
      </c>
      <c r="H95" s="37">
        <f>IF('[1]Step 5'!R87="","",'[1]Step 5'!E87)</f>
        <v>2</v>
      </c>
      <c r="I95" s="37">
        <f>IF('[1]Step 5'!R87="","",'[1]Step 5'!F87)</f>
        <v>7</v>
      </c>
      <c r="J95" s="37">
        <f>IF('[1]Step 5'!R87="","",'[1]Step 5'!G87)</f>
        <v>5</v>
      </c>
      <c r="K95" s="37">
        <f>IF('[1]Step 5'!R87="","",'[1]Step 5'!H87)</f>
        <v>2</v>
      </c>
      <c r="L95" s="37">
        <f>IF('[1]Step 5'!R87="","",'[1]Step 5'!I87)</f>
        <v>6</v>
      </c>
      <c r="M95" s="37">
        <f>IF('[1]Step 5'!R87="","",'[1]Step 5'!J87)</f>
        <v>0</v>
      </c>
      <c r="N95" s="37">
        <f>IF('[1]Step 5'!R87="","",'[1]Step 5'!K87)</f>
        <v>0</v>
      </c>
      <c r="O95" s="37">
        <f>IF('[1]Step 5'!R87="","",'[1]Step 5'!L87)</f>
        <v>0</v>
      </c>
      <c r="P95" s="37">
        <f>IF('[1]Step 5'!R87="","",'[1]Step 5'!M87)</f>
        <v>0</v>
      </c>
      <c r="Q95" s="37">
        <f>IF('[1]Step 5'!R87="","",'[1]Step 5'!N87)</f>
        <v>0</v>
      </c>
      <c r="R95" s="37">
        <f>IF('[1]Step 5'!R87="","",'[1]Step 5'!O87)</f>
        <v>3</v>
      </c>
      <c r="S95" s="37">
        <f>IF('[1]Step 5'!R87="","",'[1]Step 5'!P87)</f>
        <v>0</v>
      </c>
      <c r="T95" s="37">
        <f>IF('[1]Step 5'!R87="","",'[1]Step 5'!Q87)</f>
        <v>0</v>
      </c>
      <c r="U95" s="38">
        <f t="shared" si="17"/>
        <v>0.08</v>
      </c>
      <c r="V95" s="38">
        <f t="shared" si="18"/>
        <v>0.28000000000000003</v>
      </c>
      <c r="W95" s="38">
        <f t="shared" si="19"/>
        <v>0.2</v>
      </c>
      <c r="X95" s="38">
        <f t="shared" si="20"/>
        <v>0.08</v>
      </c>
      <c r="Y95" s="38">
        <f t="shared" si="21"/>
        <v>0.24</v>
      </c>
      <c r="Z95" s="38">
        <f t="shared" si="22"/>
        <v>0</v>
      </c>
      <c r="AA95" s="38">
        <f t="shared" si="23"/>
        <v>0</v>
      </c>
      <c r="AB95" s="38">
        <f t="shared" si="24"/>
        <v>0</v>
      </c>
      <c r="AC95" s="38">
        <f t="shared" si="25"/>
        <v>0</v>
      </c>
      <c r="AD95" s="38">
        <f t="shared" si="26"/>
        <v>0</v>
      </c>
      <c r="AE95" s="38">
        <f t="shared" si="27"/>
        <v>0.12</v>
      </c>
      <c r="AF95" s="38">
        <f t="shared" si="28"/>
        <v>0</v>
      </c>
      <c r="AG95" s="38">
        <f t="shared" si="29"/>
        <v>0</v>
      </c>
      <c r="AH95" s="38">
        <f t="shared" si="30"/>
        <v>0.56000000000000005</v>
      </c>
      <c r="AI95" s="38">
        <f t="shared" si="31"/>
        <v>0.32</v>
      </c>
      <c r="AJ95" s="38">
        <f t="shared" si="32"/>
        <v>0.12</v>
      </c>
      <c r="AK95" s="38">
        <f t="shared" si="33"/>
        <v>0.44</v>
      </c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</row>
    <row r="96" spans="1:50" x14ac:dyDescent="0.2">
      <c r="A96" s="33" t="str">
        <f>IF($C96="Grand Total",COUNTIF($A$13:$A95,"►"),IF(AND(G96&lt;&gt;"",G96&gt;9), IF(U96&gt;=0.75,"►",""),""))</f>
        <v/>
      </c>
      <c r="B96" s="34" t="str">
        <f>IF($C96="Grand Total",COUNTIF($B$13:$B95,"►"),IF(AND(G96&lt;&gt;"",G96&gt;9), IF(OR(AI96&gt;=0.25,AJ96&gt;=0.25,AK96&gt;=0.33),"►",""),""))</f>
        <v>►</v>
      </c>
      <c r="C96" s="35" t="str">
        <f>IF('[1]Step 5'!A88="","",'[1]Step 5'!A88)</f>
        <v/>
      </c>
      <c r="D96" s="35" t="str">
        <f>IF('[1]Step 5'!B88="","",'[1]Step 5'!B88)</f>
        <v/>
      </c>
      <c r="E96" s="35" t="str">
        <f>IF('[1]Step 5'!C88="","",'[1]Step 5'!C88)</f>
        <v>Hybrid Total</v>
      </c>
      <c r="F96" s="35" t="str">
        <f>IF('[1]Step 5'!D88="","",'[1]Step 5'!D88)</f>
        <v/>
      </c>
      <c r="G96" s="36">
        <f>IF('[1]Step 5'!R88="","",'[1]Step 5'!R88)</f>
        <v>25</v>
      </c>
      <c r="H96" s="37">
        <f>IF('[1]Step 5'!R88="","",'[1]Step 5'!E88)</f>
        <v>2</v>
      </c>
      <c r="I96" s="37">
        <f>IF('[1]Step 5'!R88="","",'[1]Step 5'!F88)</f>
        <v>7</v>
      </c>
      <c r="J96" s="37">
        <f>IF('[1]Step 5'!R88="","",'[1]Step 5'!G88)</f>
        <v>5</v>
      </c>
      <c r="K96" s="37">
        <f>IF('[1]Step 5'!R88="","",'[1]Step 5'!H88)</f>
        <v>2</v>
      </c>
      <c r="L96" s="37">
        <f>IF('[1]Step 5'!R88="","",'[1]Step 5'!I88)</f>
        <v>6</v>
      </c>
      <c r="M96" s="37">
        <f>IF('[1]Step 5'!R88="","",'[1]Step 5'!J88)</f>
        <v>0</v>
      </c>
      <c r="N96" s="37">
        <f>IF('[1]Step 5'!R88="","",'[1]Step 5'!K88)</f>
        <v>0</v>
      </c>
      <c r="O96" s="37">
        <f>IF('[1]Step 5'!R88="","",'[1]Step 5'!L88)</f>
        <v>0</v>
      </c>
      <c r="P96" s="37">
        <f>IF('[1]Step 5'!R88="","",'[1]Step 5'!M88)</f>
        <v>0</v>
      </c>
      <c r="Q96" s="37">
        <f>IF('[1]Step 5'!R88="","",'[1]Step 5'!N88)</f>
        <v>0</v>
      </c>
      <c r="R96" s="37">
        <f>IF('[1]Step 5'!R88="","",'[1]Step 5'!O88)</f>
        <v>3</v>
      </c>
      <c r="S96" s="37">
        <f>IF('[1]Step 5'!R88="","",'[1]Step 5'!P88)</f>
        <v>0</v>
      </c>
      <c r="T96" s="37">
        <f>IF('[1]Step 5'!R88="","",'[1]Step 5'!Q88)</f>
        <v>0</v>
      </c>
      <c r="U96" s="38">
        <f t="shared" si="17"/>
        <v>0.08</v>
      </c>
      <c r="V96" s="38">
        <f t="shared" si="18"/>
        <v>0.28000000000000003</v>
      </c>
      <c r="W96" s="38">
        <f t="shared" si="19"/>
        <v>0.2</v>
      </c>
      <c r="X96" s="38">
        <f t="shared" si="20"/>
        <v>0.08</v>
      </c>
      <c r="Y96" s="38">
        <f t="shared" si="21"/>
        <v>0.24</v>
      </c>
      <c r="Z96" s="38">
        <f t="shared" si="22"/>
        <v>0</v>
      </c>
      <c r="AA96" s="38">
        <f t="shared" si="23"/>
        <v>0</v>
      </c>
      <c r="AB96" s="38">
        <f t="shared" si="24"/>
        <v>0</v>
      </c>
      <c r="AC96" s="38">
        <f t="shared" si="25"/>
        <v>0</v>
      </c>
      <c r="AD96" s="38">
        <f t="shared" si="26"/>
        <v>0</v>
      </c>
      <c r="AE96" s="38">
        <f t="shared" si="27"/>
        <v>0.12</v>
      </c>
      <c r="AF96" s="38">
        <f t="shared" si="28"/>
        <v>0</v>
      </c>
      <c r="AG96" s="38">
        <f t="shared" si="29"/>
        <v>0</v>
      </c>
      <c r="AH96" s="38">
        <f t="shared" si="30"/>
        <v>0.56000000000000005</v>
      </c>
      <c r="AI96" s="38">
        <f t="shared" si="31"/>
        <v>0.32</v>
      </c>
      <c r="AJ96" s="38">
        <f t="shared" si="32"/>
        <v>0.12</v>
      </c>
      <c r="AK96" s="38">
        <f t="shared" si="33"/>
        <v>0.44</v>
      </c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</row>
    <row r="97" spans="1:50" x14ac:dyDescent="0.2">
      <c r="A97" s="33" t="str">
        <f>IF($C97="Grand Total",COUNTIF($A$13:$A96,"►"),IF(AND(G97&lt;&gt;"",G97&gt;9), IF(U97&gt;=0.75,"►",""),""))</f>
        <v/>
      </c>
      <c r="B97" s="34" t="str">
        <f>IF($C97="Grand Total",COUNTIF($B$13:$B96,"►"),IF(AND(G97&lt;&gt;"",G97&gt;9), IF(OR(AI97&gt;=0.25,AJ97&gt;=0.25,AK97&gt;=0.33),"►",""),""))</f>
        <v>►</v>
      </c>
      <c r="C97" s="35" t="str">
        <f>IF('[1]Step 5'!A89="","",'[1]Step 5'!A89)</f>
        <v/>
      </c>
      <c r="D97" s="35" t="str">
        <f>IF('[1]Step 5'!B89="","",'[1]Step 5'!B89)</f>
        <v>1101 Total</v>
      </c>
      <c r="E97" s="35" t="str">
        <f>IF('[1]Step 5'!C89="","",'[1]Step 5'!C89)</f>
        <v/>
      </c>
      <c r="F97" s="35" t="str">
        <f>IF('[1]Step 5'!D89="","",'[1]Step 5'!D89)</f>
        <v/>
      </c>
      <c r="G97" s="36">
        <f>IF('[1]Step 5'!R89="","",'[1]Step 5'!R89)</f>
        <v>25</v>
      </c>
      <c r="H97" s="37">
        <f>IF('[1]Step 5'!R89="","",'[1]Step 5'!E89)</f>
        <v>2</v>
      </c>
      <c r="I97" s="37">
        <f>IF('[1]Step 5'!R89="","",'[1]Step 5'!F89)</f>
        <v>7</v>
      </c>
      <c r="J97" s="37">
        <f>IF('[1]Step 5'!R89="","",'[1]Step 5'!G89)</f>
        <v>5</v>
      </c>
      <c r="K97" s="37">
        <f>IF('[1]Step 5'!R89="","",'[1]Step 5'!H89)</f>
        <v>2</v>
      </c>
      <c r="L97" s="37">
        <f>IF('[1]Step 5'!R89="","",'[1]Step 5'!I89)</f>
        <v>6</v>
      </c>
      <c r="M97" s="37">
        <f>IF('[1]Step 5'!R89="","",'[1]Step 5'!J89)</f>
        <v>0</v>
      </c>
      <c r="N97" s="37">
        <f>IF('[1]Step 5'!R89="","",'[1]Step 5'!K89)</f>
        <v>0</v>
      </c>
      <c r="O97" s="37">
        <f>IF('[1]Step 5'!R89="","",'[1]Step 5'!L89)</f>
        <v>0</v>
      </c>
      <c r="P97" s="37">
        <f>IF('[1]Step 5'!R89="","",'[1]Step 5'!M89)</f>
        <v>0</v>
      </c>
      <c r="Q97" s="37">
        <f>IF('[1]Step 5'!R89="","",'[1]Step 5'!N89)</f>
        <v>0</v>
      </c>
      <c r="R97" s="37">
        <f>IF('[1]Step 5'!R89="","",'[1]Step 5'!O89)</f>
        <v>3</v>
      </c>
      <c r="S97" s="37">
        <f>IF('[1]Step 5'!R89="","",'[1]Step 5'!P89)</f>
        <v>0</v>
      </c>
      <c r="T97" s="37">
        <f>IF('[1]Step 5'!R89="","",'[1]Step 5'!Q89)</f>
        <v>0</v>
      </c>
      <c r="U97" s="38">
        <f t="shared" si="17"/>
        <v>0.08</v>
      </c>
      <c r="V97" s="38">
        <f t="shared" si="18"/>
        <v>0.28000000000000003</v>
      </c>
      <c r="W97" s="38">
        <f t="shared" si="19"/>
        <v>0.2</v>
      </c>
      <c r="X97" s="38">
        <f t="shared" si="20"/>
        <v>0.08</v>
      </c>
      <c r="Y97" s="38">
        <f t="shared" si="21"/>
        <v>0.24</v>
      </c>
      <c r="Z97" s="38">
        <f t="shared" si="22"/>
        <v>0</v>
      </c>
      <c r="AA97" s="38">
        <f t="shared" si="23"/>
        <v>0</v>
      </c>
      <c r="AB97" s="38">
        <f t="shared" si="24"/>
        <v>0</v>
      </c>
      <c r="AC97" s="38">
        <f t="shared" si="25"/>
        <v>0</v>
      </c>
      <c r="AD97" s="38">
        <f t="shared" si="26"/>
        <v>0</v>
      </c>
      <c r="AE97" s="38">
        <f t="shared" si="27"/>
        <v>0.12</v>
      </c>
      <c r="AF97" s="38">
        <f t="shared" si="28"/>
        <v>0</v>
      </c>
      <c r="AG97" s="38">
        <f t="shared" si="29"/>
        <v>0</v>
      </c>
      <c r="AH97" s="38">
        <f t="shared" si="30"/>
        <v>0.56000000000000005</v>
      </c>
      <c r="AI97" s="38">
        <f t="shared" si="31"/>
        <v>0.32</v>
      </c>
      <c r="AJ97" s="38">
        <f t="shared" si="32"/>
        <v>0.12</v>
      </c>
      <c r="AK97" s="38">
        <f t="shared" si="33"/>
        <v>0.44</v>
      </c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1:50" x14ac:dyDescent="0.2">
      <c r="A98" s="33" t="str">
        <f>IF($C98="Grand Total",COUNTIF($A$13:$A97,"►"),IF(AND(G98&lt;&gt;"",G98&gt;9), IF(U98&gt;=0.75,"►",""),""))</f>
        <v>►</v>
      </c>
      <c r="B98" s="34" t="str">
        <f>IF($C98="Grand Total",COUNTIF($B$13:$B97,"►"),IF(AND(G98&lt;&gt;"",G98&gt;9), IF(OR(AI98&gt;=0.25,AJ98&gt;=0.25,AK98&gt;=0.33),"►",""),""))</f>
        <v/>
      </c>
      <c r="C98" s="35" t="str">
        <f>IF('[1]Step 5'!A90="","",'[1]Step 5'!A90)</f>
        <v/>
      </c>
      <c r="D98" s="35" t="str">
        <f>IF('[1]Step 5'!B90="","",'[1]Step 5'!B90)</f>
        <v>1102</v>
      </c>
      <c r="E98" s="35" t="str">
        <f>IF('[1]Step 5'!C90="","",'[1]Step 5'!C90)</f>
        <v>Hybrid</v>
      </c>
      <c r="F98" s="35" t="str">
        <f>IF('[1]Step 5'!D90="","",'[1]Step 5'!D90)</f>
        <v>56H</v>
      </c>
      <c r="G98" s="36">
        <f>IF('[1]Step 5'!R90="","",'[1]Step 5'!R90)</f>
        <v>27</v>
      </c>
      <c r="H98" s="37">
        <f>IF('[1]Step 5'!R90="","",'[1]Step 5'!E90)</f>
        <v>25</v>
      </c>
      <c r="I98" s="37">
        <f>IF('[1]Step 5'!R90="","",'[1]Step 5'!F90)</f>
        <v>0</v>
      </c>
      <c r="J98" s="37">
        <f>IF('[1]Step 5'!R90="","",'[1]Step 5'!G90)</f>
        <v>0</v>
      </c>
      <c r="K98" s="37">
        <f>IF('[1]Step 5'!R90="","",'[1]Step 5'!H90)</f>
        <v>0</v>
      </c>
      <c r="L98" s="37">
        <f>IF('[1]Step 5'!R90="","",'[1]Step 5'!I90)</f>
        <v>2</v>
      </c>
      <c r="M98" s="37">
        <f>IF('[1]Step 5'!R90="","",'[1]Step 5'!J90)</f>
        <v>0</v>
      </c>
      <c r="N98" s="37">
        <f>IF('[1]Step 5'!R90="","",'[1]Step 5'!K90)</f>
        <v>0</v>
      </c>
      <c r="O98" s="37">
        <f>IF('[1]Step 5'!R90="","",'[1]Step 5'!L90)</f>
        <v>0</v>
      </c>
      <c r="P98" s="37">
        <f>IF('[1]Step 5'!R90="","",'[1]Step 5'!M90)</f>
        <v>0</v>
      </c>
      <c r="Q98" s="37">
        <f>IF('[1]Step 5'!R90="","",'[1]Step 5'!N90)</f>
        <v>0</v>
      </c>
      <c r="R98" s="37">
        <f>IF('[1]Step 5'!R90="","",'[1]Step 5'!O90)</f>
        <v>0</v>
      </c>
      <c r="S98" s="37">
        <f>IF('[1]Step 5'!R90="","",'[1]Step 5'!P90)</f>
        <v>0</v>
      </c>
      <c r="T98" s="37">
        <f>IF('[1]Step 5'!R90="","",'[1]Step 5'!Q90)</f>
        <v>0</v>
      </c>
      <c r="U98" s="38">
        <f t="shared" si="17"/>
        <v>0.92592592592592593</v>
      </c>
      <c r="V98" s="38">
        <f t="shared" si="18"/>
        <v>0</v>
      </c>
      <c r="W98" s="38">
        <f t="shared" si="19"/>
        <v>0</v>
      </c>
      <c r="X98" s="38">
        <f t="shared" si="20"/>
        <v>0</v>
      </c>
      <c r="Y98" s="38">
        <f t="shared" si="21"/>
        <v>7.407407407407407E-2</v>
      </c>
      <c r="Z98" s="38">
        <f t="shared" si="22"/>
        <v>0</v>
      </c>
      <c r="AA98" s="38">
        <f t="shared" si="23"/>
        <v>0</v>
      </c>
      <c r="AB98" s="38">
        <f t="shared" si="24"/>
        <v>0</v>
      </c>
      <c r="AC98" s="38">
        <f t="shared" si="25"/>
        <v>0</v>
      </c>
      <c r="AD98" s="38">
        <f t="shared" si="26"/>
        <v>0</v>
      </c>
      <c r="AE98" s="38">
        <f t="shared" si="27"/>
        <v>0</v>
      </c>
      <c r="AF98" s="38">
        <f t="shared" si="28"/>
        <v>0</v>
      </c>
      <c r="AG98" s="38">
        <f t="shared" si="29"/>
        <v>0</v>
      </c>
      <c r="AH98" s="38">
        <f t="shared" si="30"/>
        <v>0.92592592592592593</v>
      </c>
      <c r="AI98" s="38">
        <f t="shared" si="31"/>
        <v>7.407407407407407E-2</v>
      </c>
      <c r="AJ98" s="38">
        <f t="shared" si="32"/>
        <v>0</v>
      </c>
      <c r="AK98" s="38">
        <f t="shared" si="33"/>
        <v>7.407407407407407E-2</v>
      </c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spans="1:50" x14ac:dyDescent="0.2">
      <c r="A99" s="33" t="str">
        <f>IF($C99="Grand Total",COUNTIF($A$13:$A98,"►"),IF(AND(G99&lt;&gt;"",G99&gt;9), IF(U99&gt;=0.75,"►",""),""))</f>
        <v>►</v>
      </c>
      <c r="B99" s="34" t="str">
        <f>IF($C99="Grand Total",COUNTIF($B$13:$B98,"►"),IF(AND(G99&lt;&gt;"",G99&gt;9), IF(OR(AI99&gt;=0.25,AJ99&gt;=0.25,AK99&gt;=0.33),"►",""),""))</f>
        <v/>
      </c>
      <c r="C99" s="35" t="str">
        <f>IF('[1]Step 5'!A91="","",'[1]Step 5'!A91)</f>
        <v/>
      </c>
      <c r="D99" s="35" t="str">
        <f>IF('[1]Step 5'!B91="","",'[1]Step 5'!B91)</f>
        <v/>
      </c>
      <c r="E99" s="35" t="str">
        <f>IF('[1]Step 5'!C91="","",'[1]Step 5'!C91)</f>
        <v>Hybrid Total</v>
      </c>
      <c r="F99" s="35" t="str">
        <f>IF('[1]Step 5'!D91="","",'[1]Step 5'!D91)</f>
        <v/>
      </c>
      <c r="G99" s="36">
        <f>IF('[1]Step 5'!R91="","",'[1]Step 5'!R91)</f>
        <v>27</v>
      </c>
      <c r="H99" s="37">
        <f>IF('[1]Step 5'!R91="","",'[1]Step 5'!E91)</f>
        <v>25</v>
      </c>
      <c r="I99" s="37">
        <f>IF('[1]Step 5'!R91="","",'[1]Step 5'!F91)</f>
        <v>0</v>
      </c>
      <c r="J99" s="37">
        <f>IF('[1]Step 5'!R91="","",'[1]Step 5'!G91)</f>
        <v>0</v>
      </c>
      <c r="K99" s="37">
        <f>IF('[1]Step 5'!R91="","",'[1]Step 5'!H91)</f>
        <v>0</v>
      </c>
      <c r="L99" s="37">
        <f>IF('[1]Step 5'!R91="","",'[1]Step 5'!I91)</f>
        <v>2</v>
      </c>
      <c r="M99" s="37">
        <f>IF('[1]Step 5'!R91="","",'[1]Step 5'!J91)</f>
        <v>0</v>
      </c>
      <c r="N99" s="37">
        <f>IF('[1]Step 5'!R91="","",'[1]Step 5'!K91)</f>
        <v>0</v>
      </c>
      <c r="O99" s="37">
        <f>IF('[1]Step 5'!R91="","",'[1]Step 5'!L91)</f>
        <v>0</v>
      </c>
      <c r="P99" s="37">
        <f>IF('[1]Step 5'!R91="","",'[1]Step 5'!M91)</f>
        <v>0</v>
      </c>
      <c r="Q99" s="37">
        <f>IF('[1]Step 5'!R91="","",'[1]Step 5'!N91)</f>
        <v>0</v>
      </c>
      <c r="R99" s="37">
        <f>IF('[1]Step 5'!R91="","",'[1]Step 5'!O91)</f>
        <v>0</v>
      </c>
      <c r="S99" s="37">
        <f>IF('[1]Step 5'!R91="","",'[1]Step 5'!P91)</f>
        <v>0</v>
      </c>
      <c r="T99" s="37">
        <f>IF('[1]Step 5'!R91="","",'[1]Step 5'!Q91)</f>
        <v>0</v>
      </c>
      <c r="U99" s="38">
        <f t="shared" si="17"/>
        <v>0.92592592592592593</v>
      </c>
      <c r="V99" s="38">
        <f t="shared" si="18"/>
        <v>0</v>
      </c>
      <c r="W99" s="38">
        <f t="shared" si="19"/>
        <v>0</v>
      </c>
      <c r="X99" s="38">
        <f t="shared" si="20"/>
        <v>0</v>
      </c>
      <c r="Y99" s="38">
        <f t="shared" si="21"/>
        <v>7.407407407407407E-2</v>
      </c>
      <c r="Z99" s="38">
        <f t="shared" si="22"/>
        <v>0</v>
      </c>
      <c r="AA99" s="38">
        <f t="shared" si="23"/>
        <v>0</v>
      </c>
      <c r="AB99" s="38">
        <f t="shared" si="24"/>
        <v>0</v>
      </c>
      <c r="AC99" s="38">
        <f t="shared" si="25"/>
        <v>0</v>
      </c>
      <c r="AD99" s="38">
        <f t="shared" si="26"/>
        <v>0</v>
      </c>
      <c r="AE99" s="38">
        <f t="shared" si="27"/>
        <v>0</v>
      </c>
      <c r="AF99" s="38">
        <f t="shared" si="28"/>
        <v>0</v>
      </c>
      <c r="AG99" s="38">
        <f t="shared" si="29"/>
        <v>0</v>
      </c>
      <c r="AH99" s="38">
        <f t="shared" si="30"/>
        <v>0.92592592592592593</v>
      </c>
      <c r="AI99" s="38">
        <f t="shared" si="31"/>
        <v>7.407407407407407E-2</v>
      </c>
      <c r="AJ99" s="38">
        <f t="shared" si="32"/>
        <v>0</v>
      </c>
      <c r="AK99" s="38">
        <f t="shared" si="33"/>
        <v>7.407407407407407E-2</v>
      </c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</row>
    <row r="100" spans="1:50" x14ac:dyDescent="0.2">
      <c r="A100" s="33" t="str">
        <f>IF($C100="Grand Total",COUNTIF($A$13:$A99,"►"),IF(AND(G100&lt;&gt;"",G100&gt;9), IF(U100&gt;=0.75,"►",""),""))</f>
        <v/>
      </c>
      <c r="B100" s="34" t="str">
        <f>IF($C100="Grand Total",COUNTIF($B$13:$B99,"►"),IF(AND(G100&lt;&gt;"",G100&gt;9), IF(OR(AI100&gt;=0.25,AJ100&gt;=0.25,AK100&gt;=0.33),"►",""),""))</f>
        <v/>
      </c>
      <c r="C100" s="35" t="str">
        <f>IF('[1]Step 5'!A92="","",'[1]Step 5'!A92)</f>
        <v/>
      </c>
      <c r="D100" s="35" t="str">
        <f>IF('[1]Step 5'!B92="","",'[1]Step 5'!B92)</f>
        <v/>
      </c>
      <c r="E100" s="35" t="str">
        <f>IF('[1]Step 5'!C92="","",'[1]Step 5'!C92)</f>
        <v>Online</v>
      </c>
      <c r="F100" s="35" t="str">
        <f>IF('[1]Step 5'!D92="","",'[1]Step 5'!D92)</f>
        <v>13O</v>
      </c>
      <c r="G100" s="36">
        <f>IF('[1]Step 5'!R92="","",'[1]Step 5'!R92)</f>
        <v>24</v>
      </c>
      <c r="H100" s="37">
        <f>IF('[1]Step 5'!R92="","",'[1]Step 5'!E92)</f>
        <v>14</v>
      </c>
      <c r="I100" s="37">
        <f>IF('[1]Step 5'!R92="","",'[1]Step 5'!F92)</f>
        <v>5</v>
      </c>
      <c r="J100" s="37">
        <f>IF('[1]Step 5'!R92="","",'[1]Step 5'!G92)</f>
        <v>0</v>
      </c>
      <c r="K100" s="37">
        <f>IF('[1]Step 5'!R92="","",'[1]Step 5'!H92)</f>
        <v>0</v>
      </c>
      <c r="L100" s="37">
        <f>IF('[1]Step 5'!R92="","",'[1]Step 5'!I92)</f>
        <v>3</v>
      </c>
      <c r="M100" s="37">
        <f>IF('[1]Step 5'!R92="","",'[1]Step 5'!J92)</f>
        <v>2</v>
      </c>
      <c r="N100" s="37">
        <f>IF('[1]Step 5'!R92="","",'[1]Step 5'!K92)</f>
        <v>0</v>
      </c>
      <c r="O100" s="37">
        <f>IF('[1]Step 5'!R92="","",'[1]Step 5'!L92)</f>
        <v>0</v>
      </c>
      <c r="P100" s="37">
        <f>IF('[1]Step 5'!R92="","",'[1]Step 5'!M92)</f>
        <v>0</v>
      </c>
      <c r="Q100" s="37">
        <f>IF('[1]Step 5'!R92="","",'[1]Step 5'!N92)</f>
        <v>0</v>
      </c>
      <c r="R100" s="37">
        <f>IF('[1]Step 5'!R92="","",'[1]Step 5'!O92)</f>
        <v>0</v>
      </c>
      <c r="S100" s="37">
        <f>IF('[1]Step 5'!R92="","",'[1]Step 5'!P92)</f>
        <v>0</v>
      </c>
      <c r="T100" s="37">
        <f>IF('[1]Step 5'!R92="","",'[1]Step 5'!Q92)</f>
        <v>0</v>
      </c>
      <c r="U100" s="38">
        <f t="shared" si="17"/>
        <v>0.58333333333333337</v>
      </c>
      <c r="V100" s="38">
        <f t="shared" si="18"/>
        <v>0.20833333333333334</v>
      </c>
      <c r="W100" s="38">
        <f t="shared" si="19"/>
        <v>0</v>
      </c>
      <c r="X100" s="38">
        <f t="shared" si="20"/>
        <v>0</v>
      </c>
      <c r="Y100" s="38">
        <f t="shared" si="21"/>
        <v>0.125</v>
      </c>
      <c r="Z100" s="38">
        <f t="shared" si="22"/>
        <v>8.3333333333333329E-2</v>
      </c>
      <c r="AA100" s="38">
        <f t="shared" si="23"/>
        <v>0</v>
      </c>
      <c r="AB100" s="38">
        <f t="shared" si="24"/>
        <v>0</v>
      </c>
      <c r="AC100" s="38">
        <f t="shared" si="25"/>
        <v>0</v>
      </c>
      <c r="AD100" s="38">
        <f t="shared" si="26"/>
        <v>0</v>
      </c>
      <c r="AE100" s="38">
        <f t="shared" si="27"/>
        <v>0</v>
      </c>
      <c r="AF100" s="38">
        <f t="shared" si="28"/>
        <v>0</v>
      </c>
      <c r="AG100" s="38">
        <f t="shared" si="29"/>
        <v>0</v>
      </c>
      <c r="AH100" s="38">
        <f t="shared" si="30"/>
        <v>0.79166666666666663</v>
      </c>
      <c r="AI100" s="38">
        <f t="shared" si="31"/>
        <v>0.20833333333333334</v>
      </c>
      <c r="AJ100" s="38">
        <f t="shared" si="32"/>
        <v>0</v>
      </c>
      <c r="AK100" s="38">
        <f t="shared" si="33"/>
        <v>0.20833333333333334</v>
      </c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</row>
    <row r="101" spans="1:50" x14ac:dyDescent="0.2">
      <c r="A101" s="33" t="str">
        <f>IF($C101="Grand Total",COUNTIF($A$13:$A100,"►"),IF(AND(G101&lt;&gt;"",G101&gt;9), IF(U101&gt;=0.75,"►",""),""))</f>
        <v/>
      </c>
      <c r="B101" s="34" t="str">
        <f>IF($C101="Grand Total",COUNTIF($B$13:$B100,"►"),IF(AND(G101&lt;&gt;"",G101&gt;9), IF(OR(AI101&gt;=0.25,AJ101&gt;=0.25,AK101&gt;=0.33),"►",""),""))</f>
        <v/>
      </c>
      <c r="C101" s="35" t="str">
        <f>IF('[1]Step 5'!A93="","",'[1]Step 5'!A93)</f>
        <v/>
      </c>
      <c r="D101" s="35" t="str">
        <f>IF('[1]Step 5'!B93="","",'[1]Step 5'!B93)</f>
        <v/>
      </c>
      <c r="E101" s="35" t="str">
        <f>IF('[1]Step 5'!C93="","",'[1]Step 5'!C93)</f>
        <v>Online Total</v>
      </c>
      <c r="F101" s="35" t="str">
        <f>IF('[1]Step 5'!D93="","",'[1]Step 5'!D93)</f>
        <v/>
      </c>
      <c r="G101" s="36">
        <f>IF('[1]Step 5'!R93="","",'[1]Step 5'!R93)</f>
        <v>24</v>
      </c>
      <c r="H101" s="37">
        <f>IF('[1]Step 5'!R93="","",'[1]Step 5'!E93)</f>
        <v>14</v>
      </c>
      <c r="I101" s="37">
        <f>IF('[1]Step 5'!R93="","",'[1]Step 5'!F93)</f>
        <v>5</v>
      </c>
      <c r="J101" s="37">
        <f>IF('[1]Step 5'!R93="","",'[1]Step 5'!G93)</f>
        <v>0</v>
      </c>
      <c r="K101" s="37">
        <f>IF('[1]Step 5'!R93="","",'[1]Step 5'!H93)</f>
        <v>0</v>
      </c>
      <c r="L101" s="37">
        <f>IF('[1]Step 5'!R93="","",'[1]Step 5'!I93)</f>
        <v>3</v>
      </c>
      <c r="M101" s="37">
        <f>IF('[1]Step 5'!R93="","",'[1]Step 5'!J93)</f>
        <v>2</v>
      </c>
      <c r="N101" s="37">
        <f>IF('[1]Step 5'!R93="","",'[1]Step 5'!K93)</f>
        <v>0</v>
      </c>
      <c r="O101" s="37">
        <f>IF('[1]Step 5'!R93="","",'[1]Step 5'!L93)</f>
        <v>0</v>
      </c>
      <c r="P101" s="37">
        <f>IF('[1]Step 5'!R93="","",'[1]Step 5'!M93)</f>
        <v>0</v>
      </c>
      <c r="Q101" s="37">
        <f>IF('[1]Step 5'!R93="","",'[1]Step 5'!N93)</f>
        <v>0</v>
      </c>
      <c r="R101" s="37">
        <f>IF('[1]Step 5'!R93="","",'[1]Step 5'!O93)</f>
        <v>0</v>
      </c>
      <c r="S101" s="37">
        <f>IF('[1]Step 5'!R93="","",'[1]Step 5'!P93)</f>
        <v>0</v>
      </c>
      <c r="T101" s="37">
        <f>IF('[1]Step 5'!R93="","",'[1]Step 5'!Q93)</f>
        <v>0</v>
      </c>
      <c r="U101" s="38">
        <f t="shared" si="17"/>
        <v>0.58333333333333337</v>
      </c>
      <c r="V101" s="38">
        <f t="shared" si="18"/>
        <v>0.20833333333333334</v>
      </c>
      <c r="W101" s="38">
        <f t="shared" si="19"/>
        <v>0</v>
      </c>
      <c r="X101" s="38">
        <f t="shared" si="20"/>
        <v>0</v>
      </c>
      <c r="Y101" s="38">
        <f t="shared" si="21"/>
        <v>0.125</v>
      </c>
      <c r="Z101" s="38">
        <f t="shared" si="22"/>
        <v>8.3333333333333329E-2</v>
      </c>
      <c r="AA101" s="38">
        <f t="shared" si="23"/>
        <v>0</v>
      </c>
      <c r="AB101" s="38">
        <f t="shared" si="24"/>
        <v>0</v>
      </c>
      <c r="AC101" s="38">
        <f t="shared" si="25"/>
        <v>0</v>
      </c>
      <c r="AD101" s="38">
        <f t="shared" si="26"/>
        <v>0</v>
      </c>
      <c r="AE101" s="38">
        <f t="shared" si="27"/>
        <v>0</v>
      </c>
      <c r="AF101" s="38">
        <f t="shared" si="28"/>
        <v>0</v>
      </c>
      <c r="AG101" s="38">
        <f t="shared" si="29"/>
        <v>0</v>
      </c>
      <c r="AH101" s="38">
        <f t="shared" si="30"/>
        <v>0.79166666666666663</v>
      </c>
      <c r="AI101" s="38">
        <f t="shared" si="31"/>
        <v>0.20833333333333334</v>
      </c>
      <c r="AJ101" s="38">
        <f t="shared" si="32"/>
        <v>0</v>
      </c>
      <c r="AK101" s="38">
        <f t="shared" si="33"/>
        <v>0.20833333333333334</v>
      </c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</row>
    <row r="102" spans="1:50" x14ac:dyDescent="0.2">
      <c r="A102" s="33" t="str">
        <f>IF($C102="Grand Total",COUNTIF($A$13:$A101,"►"),IF(AND(G102&lt;&gt;"",G102&gt;9), IF(U102&gt;=0.75,"►",""),""))</f>
        <v>►</v>
      </c>
      <c r="B102" s="34" t="str">
        <f>IF($C102="Grand Total",COUNTIF($B$13:$B101,"►"),IF(AND(G102&lt;&gt;"",G102&gt;9), IF(OR(AI102&gt;=0.25,AJ102&gt;=0.25,AK102&gt;=0.33),"►",""),""))</f>
        <v/>
      </c>
      <c r="C102" s="35" t="str">
        <f>IF('[1]Step 5'!A94="","",'[1]Step 5'!A94)</f>
        <v/>
      </c>
      <c r="D102" s="35" t="str">
        <f>IF('[1]Step 5'!B94="","",'[1]Step 5'!B94)</f>
        <v>1102 Total</v>
      </c>
      <c r="E102" s="35" t="str">
        <f>IF('[1]Step 5'!C94="","",'[1]Step 5'!C94)</f>
        <v/>
      </c>
      <c r="F102" s="35" t="str">
        <f>IF('[1]Step 5'!D94="","",'[1]Step 5'!D94)</f>
        <v/>
      </c>
      <c r="G102" s="36">
        <f>IF('[1]Step 5'!R94="","",'[1]Step 5'!R94)</f>
        <v>51</v>
      </c>
      <c r="H102" s="37">
        <f>IF('[1]Step 5'!R94="","",'[1]Step 5'!E94)</f>
        <v>39</v>
      </c>
      <c r="I102" s="37">
        <f>IF('[1]Step 5'!R94="","",'[1]Step 5'!F94)</f>
        <v>5</v>
      </c>
      <c r="J102" s="37">
        <f>IF('[1]Step 5'!R94="","",'[1]Step 5'!G94)</f>
        <v>0</v>
      </c>
      <c r="K102" s="37">
        <f>IF('[1]Step 5'!R94="","",'[1]Step 5'!H94)</f>
        <v>0</v>
      </c>
      <c r="L102" s="37">
        <f>IF('[1]Step 5'!R94="","",'[1]Step 5'!I94)</f>
        <v>5</v>
      </c>
      <c r="M102" s="37">
        <f>IF('[1]Step 5'!R94="","",'[1]Step 5'!J94)</f>
        <v>2</v>
      </c>
      <c r="N102" s="37">
        <f>IF('[1]Step 5'!R94="","",'[1]Step 5'!K94)</f>
        <v>0</v>
      </c>
      <c r="O102" s="37">
        <f>IF('[1]Step 5'!R94="","",'[1]Step 5'!L94)</f>
        <v>0</v>
      </c>
      <c r="P102" s="37">
        <f>IF('[1]Step 5'!R94="","",'[1]Step 5'!M94)</f>
        <v>0</v>
      </c>
      <c r="Q102" s="37">
        <f>IF('[1]Step 5'!R94="","",'[1]Step 5'!N94)</f>
        <v>0</v>
      </c>
      <c r="R102" s="37">
        <f>IF('[1]Step 5'!R94="","",'[1]Step 5'!O94)</f>
        <v>0</v>
      </c>
      <c r="S102" s="37">
        <f>IF('[1]Step 5'!R94="","",'[1]Step 5'!P94)</f>
        <v>0</v>
      </c>
      <c r="T102" s="37">
        <f>IF('[1]Step 5'!R94="","",'[1]Step 5'!Q94)</f>
        <v>0</v>
      </c>
      <c r="U102" s="38">
        <f t="shared" si="17"/>
        <v>0.76470588235294112</v>
      </c>
      <c r="V102" s="38">
        <f t="shared" si="18"/>
        <v>9.8039215686274508E-2</v>
      </c>
      <c r="W102" s="38">
        <f t="shared" si="19"/>
        <v>0</v>
      </c>
      <c r="X102" s="38">
        <f t="shared" si="20"/>
        <v>0</v>
      </c>
      <c r="Y102" s="38">
        <f t="shared" si="21"/>
        <v>9.8039215686274508E-2</v>
      </c>
      <c r="Z102" s="38">
        <f t="shared" si="22"/>
        <v>3.9215686274509803E-2</v>
      </c>
      <c r="AA102" s="38">
        <f t="shared" si="23"/>
        <v>0</v>
      </c>
      <c r="AB102" s="38">
        <f t="shared" si="24"/>
        <v>0</v>
      </c>
      <c r="AC102" s="38">
        <f t="shared" si="25"/>
        <v>0</v>
      </c>
      <c r="AD102" s="38">
        <f t="shared" si="26"/>
        <v>0</v>
      </c>
      <c r="AE102" s="38">
        <f t="shared" si="27"/>
        <v>0</v>
      </c>
      <c r="AF102" s="38">
        <f t="shared" si="28"/>
        <v>0</v>
      </c>
      <c r="AG102" s="38">
        <f t="shared" si="29"/>
        <v>0</v>
      </c>
      <c r="AH102" s="38">
        <f t="shared" si="30"/>
        <v>0.86274509803921573</v>
      </c>
      <c r="AI102" s="38">
        <f t="shared" si="31"/>
        <v>0.13725490196078433</v>
      </c>
      <c r="AJ102" s="38">
        <f t="shared" si="32"/>
        <v>0</v>
      </c>
      <c r="AK102" s="38">
        <f t="shared" si="33"/>
        <v>0.13725490196078433</v>
      </c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</row>
    <row r="103" spans="1:50" x14ac:dyDescent="0.2">
      <c r="A103" s="33" t="str">
        <f>IF($C103="Grand Total",COUNTIF($A$13:$A102,"►"),IF(AND(G103&lt;&gt;"",G103&gt;9), IF(U103&gt;=0.75,"►",""),""))</f>
        <v/>
      </c>
      <c r="B103" s="34" t="str">
        <f>IF($C103="Grand Total",COUNTIF($B$13:$B102,"►"),IF(AND(G103&lt;&gt;"",G103&gt;9), IF(OR(AI103&gt;=0.25,AJ103&gt;=0.25,AK103&gt;=0.33),"►",""),""))</f>
        <v/>
      </c>
      <c r="C103" s="35" t="str">
        <f>IF('[1]Step 5'!A95="","",'[1]Step 5'!A95)</f>
        <v/>
      </c>
      <c r="D103" s="35" t="str">
        <f>IF('[1]Step 5'!B95="","",'[1]Step 5'!B95)</f>
        <v>2112</v>
      </c>
      <c r="E103" s="35" t="str">
        <f>IF('[1]Step 5'!C95="","",'[1]Step 5'!C95)</f>
        <v>Hybrid</v>
      </c>
      <c r="F103" s="35" t="str">
        <f>IF('[1]Step 5'!D95="","",'[1]Step 5'!D95)</f>
        <v>55H</v>
      </c>
      <c r="G103" s="36">
        <f>IF('[1]Step 5'!R95="","",'[1]Step 5'!R95)</f>
        <v>9</v>
      </c>
      <c r="H103" s="37">
        <f>IF('[1]Step 5'!R95="","",'[1]Step 5'!E95)</f>
        <v>8</v>
      </c>
      <c r="I103" s="37">
        <f>IF('[1]Step 5'!R95="","",'[1]Step 5'!F95)</f>
        <v>1</v>
      </c>
      <c r="J103" s="37">
        <f>IF('[1]Step 5'!R95="","",'[1]Step 5'!G95)</f>
        <v>0</v>
      </c>
      <c r="K103" s="37">
        <f>IF('[1]Step 5'!R95="","",'[1]Step 5'!H95)</f>
        <v>0</v>
      </c>
      <c r="L103" s="37">
        <f>IF('[1]Step 5'!R95="","",'[1]Step 5'!I95)</f>
        <v>0</v>
      </c>
      <c r="M103" s="37">
        <f>IF('[1]Step 5'!R95="","",'[1]Step 5'!J95)</f>
        <v>0</v>
      </c>
      <c r="N103" s="37">
        <f>IF('[1]Step 5'!R95="","",'[1]Step 5'!K95)</f>
        <v>0</v>
      </c>
      <c r="O103" s="37">
        <f>IF('[1]Step 5'!R95="","",'[1]Step 5'!L95)</f>
        <v>0</v>
      </c>
      <c r="P103" s="37">
        <f>IF('[1]Step 5'!R95="","",'[1]Step 5'!M95)</f>
        <v>0</v>
      </c>
      <c r="Q103" s="37">
        <f>IF('[1]Step 5'!R95="","",'[1]Step 5'!N95)</f>
        <v>0</v>
      </c>
      <c r="R103" s="37">
        <f>IF('[1]Step 5'!R95="","",'[1]Step 5'!O95)</f>
        <v>0</v>
      </c>
      <c r="S103" s="37">
        <f>IF('[1]Step 5'!R95="","",'[1]Step 5'!P95)</f>
        <v>0</v>
      </c>
      <c r="T103" s="37">
        <f>IF('[1]Step 5'!R95="","",'[1]Step 5'!Q95)</f>
        <v>0</v>
      </c>
      <c r="U103" s="38">
        <f t="shared" si="17"/>
        <v>0.88888888888888884</v>
      </c>
      <c r="V103" s="38">
        <f t="shared" si="18"/>
        <v>0.1111111111111111</v>
      </c>
      <c r="W103" s="38">
        <f t="shared" si="19"/>
        <v>0</v>
      </c>
      <c r="X103" s="38">
        <f t="shared" si="20"/>
        <v>0</v>
      </c>
      <c r="Y103" s="38">
        <f t="shared" si="21"/>
        <v>0</v>
      </c>
      <c r="Z103" s="38">
        <f t="shared" si="22"/>
        <v>0</v>
      </c>
      <c r="AA103" s="38">
        <f t="shared" si="23"/>
        <v>0</v>
      </c>
      <c r="AB103" s="38">
        <f t="shared" si="24"/>
        <v>0</v>
      </c>
      <c r="AC103" s="38">
        <f t="shared" si="25"/>
        <v>0</v>
      </c>
      <c r="AD103" s="38">
        <f t="shared" si="26"/>
        <v>0</v>
      </c>
      <c r="AE103" s="38">
        <f t="shared" si="27"/>
        <v>0</v>
      </c>
      <c r="AF103" s="38">
        <f t="shared" si="28"/>
        <v>0</v>
      </c>
      <c r="AG103" s="38">
        <f t="shared" si="29"/>
        <v>0</v>
      </c>
      <c r="AH103" s="38">
        <f t="shared" si="30"/>
        <v>1</v>
      </c>
      <c r="AI103" s="38">
        <f t="shared" si="31"/>
        <v>0</v>
      </c>
      <c r="AJ103" s="38">
        <f t="shared" si="32"/>
        <v>0</v>
      </c>
      <c r="AK103" s="38">
        <f t="shared" si="33"/>
        <v>0</v>
      </c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</row>
    <row r="104" spans="1:50" x14ac:dyDescent="0.2">
      <c r="A104" s="33" t="str">
        <f>IF($C104="Grand Total",COUNTIF($A$13:$A103,"►"),IF(AND(G104&lt;&gt;"",G104&gt;9), IF(U104&gt;=0.75,"►",""),""))</f>
        <v/>
      </c>
      <c r="B104" s="34" t="str">
        <f>IF($C104="Grand Total",COUNTIF($B$13:$B103,"►"),IF(AND(G104&lt;&gt;"",G104&gt;9), IF(OR(AI104&gt;=0.25,AJ104&gt;=0.25,AK104&gt;=0.33),"►",""),""))</f>
        <v/>
      </c>
      <c r="C104" s="35" t="str">
        <f>IF('[1]Step 5'!A96="","",'[1]Step 5'!A96)</f>
        <v/>
      </c>
      <c r="D104" s="35" t="str">
        <f>IF('[1]Step 5'!B96="","",'[1]Step 5'!B96)</f>
        <v/>
      </c>
      <c r="E104" s="35" t="str">
        <f>IF('[1]Step 5'!C96="","",'[1]Step 5'!C96)</f>
        <v>Hybrid Total</v>
      </c>
      <c r="F104" s="35" t="str">
        <f>IF('[1]Step 5'!D96="","",'[1]Step 5'!D96)</f>
        <v/>
      </c>
      <c r="G104" s="36">
        <f>IF('[1]Step 5'!R96="","",'[1]Step 5'!R96)</f>
        <v>9</v>
      </c>
      <c r="H104" s="37">
        <f>IF('[1]Step 5'!R96="","",'[1]Step 5'!E96)</f>
        <v>8</v>
      </c>
      <c r="I104" s="37">
        <f>IF('[1]Step 5'!R96="","",'[1]Step 5'!F96)</f>
        <v>1</v>
      </c>
      <c r="J104" s="37">
        <f>IF('[1]Step 5'!R96="","",'[1]Step 5'!G96)</f>
        <v>0</v>
      </c>
      <c r="K104" s="37">
        <f>IF('[1]Step 5'!R96="","",'[1]Step 5'!H96)</f>
        <v>0</v>
      </c>
      <c r="L104" s="37">
        <f>IF('[1]Step 5'!R96="","",'[1]Step 5'!I96)</f>
        <v>0</v>
      </c>
      <c r="M104" s="37">
        <f>IF('[1]Step 5'!R96="","",'[1]Step 5'!J96)</f>
        <v>0</v>
      </c>
      <c r="N104" s="37">
        <f>IF('[1]Step 5'!R96="","",'[1]Step 5'!K96)</f>
        <v>0</v>
      </c>
      <c r="O104" s="37">
        <f>IF('[1]Step 5'!R96="","",'[1]Step 5'!L96)</f>
        <v>0</v>
      </c>
      <c r="P104" s="37">
        <f>IF('[1]Step 5'!R96="","",'[1]Step 5'!M96)</f>
        <v>0</v>
      </c>
      <c r="Q104" s="37">
        <f>IF('[1]Step 5'!R96="","",'[1]Step 5'!N96)</f>
        <v>0</v>
      </c>
      <c r="R104" s="37">
        <f>IF('[1]Step 5'!R96="","",'[1]Step 5'!O96)</f>
        <v>0</v>
      </c>
      <c r="S104" s="37">
        <f>IF('[1]Step 5'!R96="","",'[1]Step 5'!P96)</f>
        <v>0</v>
      </c>
      <c r="T104" s="37">
        <f>IF('[1]Step 5'!R96="","",'[1]Step 5'!Q96)</f>
        <v>0</v>
      </c>
      <c r="U104" s="38">
        <f t="shared" si="17"/>
        <v>0.88888888888888884</v>
      </c>
      <c r="V104" s="38">
        <f t="shared" si="18"/>
        <v>0.1111111111111111</v>
      </c>
      <c r="W104" s="38">
        <f t="shared" si="19"/>
        <v>0</v>
      </c>
      <c r="X104" s="38">
        <f t="shared" si="20"/>
        <v>0</v>
      </c>
      <c r="Y104" s="38">
        <f t="shared" si="21"/>
        <v>0</v>
      </c>
      <c r="Z104" s="38">
        <f t="shared" si="22"/>
        <v>0</v>
      </c>
      <c r="AA104" s="38">
        <f t="shared" si="23"/>
        <v>0</v>
      </c>
      <c r="AB104" s="38">
        <f t="shared" si="24"/>
        <v>0</v>
      </c>
      <c r="AC104" s="38">
        <f t="shared" si="25"/>
        <v>0</v>
      </c>
      <c r="AD104" s="38">
        <f t="shared" si="26"/>
        <v>0</v>
      </c>
      <c r="AE104" s="38">
        <f t="shared" si="27"/>
        <v>0</v>
      </c>
      <c r="AF104" s="38">
        <f t="shared" si="28"/>
        <v>0</v>
      </c>
      <c r="AG104" s="38">
        <f t="shared" si="29"/>
        <v>0</v>
      </c>
      <c r="AH104" s="38">
        <f t="shared" si="30"/>
        <v>1</v>
      </c>
      <c r="AI104" s="38">
        <f t="shared" si="31"/>
        <v>0</v>
      </c>
      <c r="AJ104" s="38">
        <f t="shared" si="32"/>
        <v>0</v>
      </c>
      <c r="AK104" s="38">
        <f t="shared" si="33"/>
        <v>0</v>
      </c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</row>
    <row r="105" spans="1:50" x14ac:dyDescent="0.2">
      <c r="A105" s="33" t="str">
        <f>IF($C105="Grand Total",COUNTIF($A$13:$A104,"►"),IF(AND(G105&lt;&gt;"",G105&gt;9), IF(U105&gt;=0.75,"►",""),""))</f>
        <v/>
      </c>
      <c r="B105" s="34" t="str">
        <f>IF($C105="Grand Total",COUNTIF($B$13:$B104,"►"),IF(AND(G105&lt;&gt;"",G105&gt;9), IF(OR(AI105&gt;=0.25,AJ105&gt;=0.25,AK105&gt;=0.33),"►",""),""))</f>
        <v/>
      </c>
      <c r="C105" s="35" t="str">
        <f>IF('[1]Step 5'!A97="","",'[1]Step 5'!A97)</f>
        <v/>
      </c>
      <c r="D105" s="35" t="str">
        <f>IF('[1]Step 5'!B97="","",'[1]Step 5'!B97)</f>
        <v>2112 Total</v>
      </c>
      <c r="E105" s="35" t="str">
        <f>IF('[1]Step 5'!C97="","",'[1]Step 5'!C97)</f>
        <v/>
      </c>
      <c r="F105" s="35" t="str">
        <f>IF('[1]Step 5'!D97="","",'[1]Step 5'!D97)</f>
        <v/>
      </c>
      <c r="G105" s="36">
        <f>IF('[1]Step 5'!R97="","",'[1]Step 5'!R97)</f>
        <v>9</v>
      </c>
      <c r="H105" s="37">
        <f>IF('[1]Step 5'!R97="","",'[1]Step 5'!E97)</f>
        <v>8</v>
      </c>
      <c r="I105" s="37">
        <f>IF('[1]Step 5'!R97="","",'[1]Step 5'!F97)</f>
        <v>1</v>
      </c>
      <c r="J105" s="37">
        <f>IF('[1]Step 5'!R97="","",'[1]Step 5'!G97)</f>
        <v>0</v>
      </c>
      <c r="K105" s="37">
        <f>IF('[1]Step 5'!R97="","",'[1]Step 5'!H97)</f>
        <v>0</v>
      </c>
      <c r="L105" s="37">
        <f>IF('[1]Step 5'!R97="","",'[1]Step 5'!I97)</f>
        <v>0</v>
      </c>
      <c r="M105" s="37">
        <f>IF('[1]Step 5'!R97="","",'[1]Step 5'!J97)</f>
        <v>0</v>
      </c>
      <c r="N105" s="37">
        <f>IF('[1]Step 5'!R97="","",'[1]Step 5'!K97)</f>
        <v>0</v>
      </c>
      <c r="O105" s="37">
        <f>IF('[1]Step 5'!R97="","",'[1]Step 5'!L97)</f>
        <v>0</v>
      </c>
      <c r="P105" s="37">
        <f>IF('[1]Step 5'!R97="","",'[1]Step 5'!M97)</f>
        <v>0</v>
      </c>
      <c r="Q105" s="37">
        <f>IF('[1]Step 5'!R97="","",'[1]Step 5'!N97)</f>
        <v>0</v>
      </c>
      <c r="R105" s="37">
        <f>IF('[1]Step 5'!R97="","",'[1]Step 5'!O97)</f>
        <v>0</v>
      </c>
      <c r="S105" s="37">
        <f>IF('[1]Step 5'!R97="","",'[1]Step 5'!P97)</f>
        <v>0</v>
      </c>
      <c r="T105" s="37">
        <f>IF('[1]Step 5'!R97="","",'[1]Step 5'!Q97)</f>
        <v>0</v>
      </c>
      <c r="U105" s="38">
        <f t="shared" si="17"/>
        <v>0.88888888888888884</v>
      </c>
      <c r="V105" s="38">
        <f t="shared" si="18"/>
        <v>0.1111111111111111</v>
      </c>
      <c r="W105" s="38">
        <f t="shared" si="19"/>
        <v>0</v>
      </c>
      <c r="X105" s="38">
        <f t="shared" si="20"/>
        <v>0</v>
      </c>
      <c r="Y105" s="38">
        <f t="shared" si="21"/>
        <v>0</v>
      </c>
      <c r="Z105" s="38">
        <f t="shared" si="22"/>
        <v>0</v>
      </c>
      <c r="AA105" s="38">
        <f t="shared" si="23"/>
        <v>0</v>
      </c>
      <c r="AB105" s="38">
        <f t="shared" si="24"/>
        <v>0</v>
      </c>
      <c r="AC105" s="38">
        <f t="shared" si="25"/>
        <v>0</v>
      </c>
      <c r="AD105" s="38">
        <f t="shared" si="26"/>
        <v>0</v>
      </c>
      <c r="AE105" s="38">
        <f t="shared" si="27"/>
        <v>0</v>
      </c>
      <c r="AF105" s="38">
        <f t="shared" si="28"/>
        <v>0</v>
      </c>
      <c r="AG105" s="38">
        <f t="shared" si="29"/>
        <v>0</v>
      </c>
      <c r="AH105" s="38">
        <f t="shared" si="30"/>
        <v>1</v>
      </c>
      <c r="AI105" s="38">
        <f t="shared" si="31"/>
        <v>0</v>
      </c>
      <c r="AJ105" s="38">
        <f t="shared" si="32"/>
        <v>0</v>
      </c>
      <c r="AK105" s="38">
        <f t="shared" si="33"/>
        <v>0</v>
      </c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</row>
    <row r="106" spans="1:50" x14ac:dyDescent="0.2">
      <c r="A106" s="33" t="str">
        <f>IF($C106="Grand Total",COUNTIF($A$13:$A105,"►"),IF(AND(G106&lt;&gt;"",G106&gt;9), IF(U106&gt;=0.75,"►",""),""))</f>
        <v/>
      </c>
      <c r="B106" s="34" t="str">
        <f>IF($C106="Grand Total",COUNTIF($B$13:$B105,"►"),IF(AND(G106&lt;&gt;"",G106&gt;9), IF(OR(AI106&gt;=0.25,AJ106&gt;=0.25,AK106&gt;=0.33),"►",""),""))</f>
        <v>►</v>
      </c>
      <c r="C106" s="35" t="str">
        <f>IF('[1]Step 5'!A98="","",'[1]Step 5'!A98)</f>
        <v/>
      </c>
      <c r="D106" s="35" t="str">
        <f>IF('[1]Step 5'!B98="","",'[1]Step 5'!B98)</f>
        <v>2130</v>
      </c>
      <c r="E106" s="35" t="str">
        <f>IF('[1]Step 5'!C98="","",'[1]Step 5'!C98)</f>
        <v>Hybrid</v>
      </c>
      <c r="F106" s="35" t="str">
        <f>IF('[1]Step 5'!D98="","",'[1]Step 5'!D98)</f>
        <v>01H</v>
      </c>
      <c r="G106" s="36">
        <f>IF('[1]Step 5'!R98="","",'[1]Step 5'!R98)</f>
        <v>33</v>
      </c>
      <c r="H106" s="37">
        <f>IF('[1]Step 5'!R98="","",'[1]Step 5'!E98)</f>
        <v>8</v>
      </c>
      <c r="I106" s="37">
        <f>IF('[1]Step 5'!R98="","",'[1]Step 5'!F98)</f>
        <v>8</v>
      </c>
      <c r="J106" s="37">
        <f>IF('[1]Step 5'!R98="","",'[1]Step 5'!G98)</f>
        <v>5</v>
      </c>
      <c r="K106" s="37">
        <f>IF('[1]Step 5'!R98="","",'[1]Step 5'!H98)</f>
        <v>4</v>
      </c>
      <c r="L106" s="37">
        <f>IF('[1]Step 5'!R98="","",'[1]Step 5'!I98)</f>
        <v>4</v>
      </c>
      <c r="M106" s="37">
        <f>IF('[1]Step 5'!R98="","",'[1]Step 5'!J98)</f>
        <v>0</v>
      </c>
      <c r="N106" s="37">
        <f>IF('[1]Step 5'!R98="","",'[1]Step 5'!K98)</f>
        <v>0</v>
      </c>
      <c r="O106" s="37">
        <f>IF('[1]Step 5'!R98="","",'[1]Step 5'!L98)</f>
        <v>0</v>
      </c>
      <c r="P106" s="37">
        <f>IF('[1]Step 5'!R98="","",'[1]Step 5'!M98)</f>
        <v>0</v>
      </c>
      <c r="Q106" s="37">
        <f>IF('[1]Step 5'!R98="","",'[1]Step 5'!N98)</f>
        <v>0</v>
      </c>
      <c r="R106" s="37">
        <f>IF('[1]Step 5'!R98="","",'[1]Step 5'!O98)</f>
        <v>4</v>
      </c>
      <c r="S106" s="37">
        <f>IF('[1]Step 5'!R98="","",'[1]Step 5'!P98)</f>
        <v>0</v>
      </c>
      <c r="T106" s="37">
        <f>IF('[1]Step 5'!R98="","",'[1]Step 5'!Q98)</f>
        <v>0</v>
      </c>
      <c r="U106" s="38">
        <f t="shared" si="17"/>
        <v>0.24242424242424243</v>
      </c>
      <c r="V106" s="38">
        <f t="shared" si="18"/>
        <v>0.24242424242424243</v>
      </c>
      <c r="W106" s="38">
        <f t="shared" si="19"/>
        <v>0.15151515151515152</v>
      </c>
      <c r="X106" s="38">
        <f t="shared" si="20"/>
        <v>0.12121212121212122</v>
      </c>
      <c r="Y106" s="38">
        <f t="shared" si="21"/>
        <v>0.12121212121212122</v>
      </c>
      <c r="Z106" s="38">
        <f t="shared" si="22"/>
        <v>0</v>
      </c>
      <c r="AA106" s="38">
        <f t="shared" si="23"/>
        <v>0</v>
      </c>
      <c r="AB106" s="38">
        <f t="shared" si="24"/>
        <v>0</v>
      </c>
      <c r="AC106" s="38">
        <f t="shared" si="25"/>
        <v>0</v>
      </c>
      <c r="AD106" s="38">
        <f t="shared" si="26"/>
        <v>0</v>
      </c>
      <c r="AE106" s="38">
        <f t="shared" si="27"/>
        <v>0.12121212121212122</v>
      </c>
      <c r="AF106" s="38">
        <f t="shared" si="28"/>
        <v>0</v>
      </c>
      <c r="AG106" s="38">
        <f t="shared" si="29"/>
        <v>0</v>
      </c>
      <c r="AH106" s="38">
        <f t="shared" si="30"/>
        <v>0.63636363636363635</v>
      </c>
      <c r="AI106" s="38">
        <f t="shared" si="31"/>
        <v>0.24242424242424243</v>
      </c>
      <c r="AJ106" s="38">
        <f t="shared" si="32"/>
        <v>0.12121212121212122</v>
      </c>
      <c r="AK106" s="38">
        <f t="shared" si="33"/>
        <v>0.36363636363636365</v>
      </c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</row>
    <row r="107" spans="1:50" x14ac:dyDescent="0.2">
      <c r="A107" s="33" t="str">
        <f>IF($C107="Grand Total",COUNTIF($A$13:$A106,"►"),IF(AND(G107&lt;&gt;"",G107&gt;9), IF(U107&gt;=0.75,"►",""),""))</f>
        <v/>
      </c>
      <c r="B107" s="34" t="str">
        <f>IF($C107="Grand Total",COUNTIF($B$13:$B106,"►"),IF(AND(G107&lt;&gt;"",G107&gt;9), IF(OR(AI107&gt;=0.25,AJ107&gt;=0.25,AK107&gt;=0.33),"►",""),""))</f>
        <v>►</v>
      </c>
      <c r="C107" s="35" t="str">
        <f>IF('[1]Step 5'!A99="","",'[1]Step 5'!A99)</f>
        <v/>
      </c>
      <c r="D107" s="35" t="str">
        <f>IF('[1]Step 5'!B99="","",'[1]Step 5'!B99)</f>
        <v/>
      </c>
      <c r="E107" s="35" t="str">
        <f>IF('[1]Step 5'!C99="","",'[1]Step 5'!C99)</f>
        <v>Hybrid Total</v>
      </c>
      <c r="F107" s="35" t="str">
        <f>IF('[1]Step 5'!D99="","",'[1]Step 5'!D99)</f>
        <v/>
      </c>
      <c r="G107" s="36">
        <f>IF('[1]Step 5'!R99="","",'[1]Step 5'!R99)</f>
        <v>33</v>
      </c>
      <c r="H107" s="37">
        <f>IF('[1]Step 5'!R99="","",'[1]Step 5'!E99)</f>
        <v>8</v>
      </c>
      <c r="I107" s="37">
        <f>IF('[1]Step 5'!R99="","",'[1]Step 5'!F99)</f>
        <v>8</v>
      </c>
      <c r="J107" s="37">
        <f>IF('[1]Step 5'!R99="","",'[1]Step 5'!G99)</f>
        <v>5</v>
      </c>
      <c r="K107" s="37">
        <f>IF('[1]Step 5'!R99="","",'[1]Step 5'!H99)</f>
        <v>4</v>
      </c>
      <c r="L107" s="37">
        <f>IF('[1]Step 5'!R99="","",'[1]Step 5'!I99)</f>
        <v>4</v>
      </c>
      <c r="M107" s="37">
        <f>IF('[1]Step 5'!R99="","",'[1]Step 5'!J99)</f>
        <v>0</v>
      </c>
      <c r="N107" s="37">
        <f>IF('[1]Step 5'!R99="","",'[1]Step 5'!K99)</f>
        <v>0</v>
      </c>
      <c r="O107" s="37">
        <f>IF('[1]Step 5'!R99="","",'[1]Step 5'!L99)</f>
        <v>0</v>
      </c>
      <c r="P107" s="37">
        <f>IF('[1]Step 5'!R99="","",'[1]Step 5'!M99)</f>
        <v>0</v>
      </c>
      <c r="Q107" s="37">
        <f>IF('[1]Step 5'!R99="","",'[1]Step 5'!N99)</f>
        <v>0</v>
      </c>
      <c r="R107" s="37">
        <f>IF('[1]Step 5'!R99="","",'[1]Step 5'!O99)</f>
        <v>4</v>
      </c>
      <c r="S107" s="37">
        <f>IF('[1]Step 5'!R99="","",'[1]Step 5'!P99)</f>
        <v>0</v>
      </c>
      <c r="T107" s="37">
        <f>IF('[1]Step 5'!R99="","",'[1]Step 5'!Q99)</f>
        <v>0</v>
      </c>
      <c r="U107" s="38">
        <f t="shared" si="17"/>
        <v>0.24242424242424243</v>
      </c>
      <c r="V107" s="38">
        <f t="shared" si="18"/>
        <v>0.24242424242424243</v>
      </c>
      <c r="W107" s="38">
        <f t="shared" si="19"/>
        <v>0.15151515151515152</v>
      </c>
      <c r="X107" s="38">
        <f t="shared" si="20"/>
        <v>0.12121212121212122</v>
      </c>
      <c r="Y107" s="38">
        <f t="shared" si="21"/>
        <v>0.12121212121212122</v>
      </c>
      <c r="Z107" s="38">
        <f t="shared" si="22"/>
        <v>0</v>
      </c>
      <c r="AA107" s="38">
        <f t="shared" si="23"/>
        <v>0</v>
      </c>
      <c r="AB107" s="38">
        <f t="shared" si="24"/>
        <v>0</v>
      </c>
      <c r="AC107" s="38">
        <f t="shared" si="25"/>
        <v>0</v>
      </c>
      <c r="AD107" s="38">
        <f t="shared" si="26"/>
        <v>0</v>
      </c>
      <c r="AE107" s="38">
        <f t="shared" si="27"/>
        <v>0.12121212121212122</v>
      </c>
      <c r="AF107" s="38">
        <f t="shared" si="28"/>
        <v>0</v>
      </c>
      <c r="AG107" s="38">
        <f t="shared" si="29"/>
        <v>0</v>
      </c>
      <c r="AH107" s="38">
        <f t="shared" si="30"/>
        <v>0.63636363636363635</v>
      </c>
      <c r="AI107" s="38">
        <f t="shared" si="31"/>
        <v>0.24242424242424243</v>
      </c>
      <c r="AJ107" s="38">
        <f t="shared" si="32"/>
        <v>0.12121212121212122</v>
      </c>
      <c r="AK107" s="38">
        <f t="shared" si="33"/>
        <v>0.36363636363636365</v>
      </c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</row>
    <row r="108" spans="1:50" x14ac:dyDescent="0.2">
      <c r="A108" s="33" t="str">
        <f>IF($C108="Grand Total",COUNTIF($A$13:$A107,"►"),IF(AND(G108&lt;&gt;"",G108&gt;9), IF(U108&gt;=0.75,"►",""),""))</f>
        <v/>
      </c>
      <c r="B108" s="34" t="str">
        <f>IF($C108="Grand Total",COUNTIF($B$13:$B107,"►"),IF(AND(G108&lt;&gt;"",G108&gt;9), IF(OR(AI108&gt;=0.25,AJ108&gt;=0.25,AK108&gt;=0.33),"►",""),""))</f>
        <v>►</v>
      </c>
      <c r="C108" s="35" t="str">
        <f>IF('[1]Step 5'!A100="","",'[1]Step 5'!A100)</f>
        <v/>
      </c>
      <c r="D108" s="35" t="str">
        <f>IF('[1]Step 5'!B100="","",'[1]Step 5'!B100)</f>
        <v>2130 Total</v>
      </c>
      <c r="E108" s="35" t="str">
        <f>IF('[1]Step 5'!C100="","",'[1]Step 5'!C100)</f>
        <v/>
      </c>
      <c r="F108" s="35" t="str">
        <f>IF('[1]Step 5'!D100="","",'[1]Step 5'!D100)</f>
        <v/>
      </c>
      <c r="G108" s="36">
        <f>IF('[1]Step 5'!R100="","",'[1]Step 5'!R100)</f>
        <v>33</v>
      </c>
      <c r="H108" s="37">
        <f>IF('[1]Step 5'!R100="","",'[1]Step 5'!E100)</f>
        <v>8</v>
      </c>
      <c r="I108" s="37">
        <f>IF('[1]Step 5'!R100="","",'[1]Step 5'!F100)</f>
        <v>8</v>
      </c>
      <c r="J108" s="37">
        <f>IF('[1]Step 5'!R100="","",'[1]Step 5'!G100)</f>
        <v>5</v>
      </c>
      <c r="K108" s="37">
        <f>IF('[1]Step 5'!R100="","",'[1]Step 5'!H100)</f>
        <v>4</v>
      </c>
      <c r="L108" s="37">
        <f>IF('[1]Step 5'!R100="","",'[1]Step 5'!I100)</f>
        <v>4</v>
      </c>
      <c r="M108" s="37">
        <f>IF('[1]Step 5'!R100="","",'[1]Step 5'!J100)</f>
        <v>0</v>
      </c>
      <c r="N108" s="37">
        <f>IF('[1]Step 5'!R100="","",'[1]Step 5'!K100)</f>
        <v>0</v>
      </c>
      <c r="O108" s="37">
        <f>IF('[1]Step 5'!R100="","",'[1]Step 5'!L100)</f>
        <v>0</v>
      </c>
      <c r="P108" s="37">
        <f>IF('[1]Step 5'!R100="","",'[1]Step 5'!M100)</f>
        <v>0</v>
      </c>
      <c r="Q108" s="37">
        <f>IF('[1]Step 5'!R100="","",'[1]Step 5'!N100)</f>
        <v>0</v>
      </c>
      <c r="R108" s="37">
        <f>IF('[1]Step 5'!R100="","",'[1]Step 5'!O100)</f>
        <v>4</v>
      </c>
      <c r="S108" s="37">
        <f>IF('[1]Step 5'!R100="","",'[1]Step 5'!P100)</f>
        <v>0</v>
      </c>
      <c r="T108" s="37">
        <f>IF('[1]Step 5'!R100="","",'[1]Step 5'!Q100)</f>
        <v>0</v>
      </c>
      <c r="U108" s="38">
        <f t="shared" si="17"/>
        <v>0.24242424242424243</v>
      </c>
      <c r="V108" s="38">
        <f t="shared" si="18"/>
        <v>0.24242424242424243</v>
      </c>
      <c r="W108" s="38">
        <f t="shared" si="19"/>
        <v>0.15151515151515152</v>
      </c>
      <c r="X108" s="38">
        <f t="shared" si="20"/>
        <v>0.12121212121212122</v>
      </c>
      <c r="Y108" s="38">
        <f t="shared" si="21"/>
        <v>0.12121212121212122</v>
      </c>
      <c r="Z108" s="38">
        <f t="shared" si="22"/>
        <v>0</v>
      </c>
      <c r="AA108" s="38">
        <f t="shared" si="23"/>
        <v>0</v>
      </c>
      <c r="AB108" s="38">
        <f t="shared" si="24"/>
        <v>0</v>
      </c>
      <c r="AC108" s="38">
        <f t="shared" si="25"/>
        <v>0</v>
      </c>
      <c r="AD108" s="38">
        <f t="shared" si="26"/>
        <v>0</v>
      </c>
      <c r="AE108" s="38">
        <f t="shared" si="27"/>
        <v>0.12121212121212122</v>
      </c>
      <c r="AF108" s="38">
        <f t="shared" si="28"/>
        <v>0</v>
      </c>
      <c r="AG108" s="38">
        <f t="shared" si="29"/>
        <v>0</v>
      </c>
      <c r="AH108" s="38">
        <f t="shared" si="30"/>
        <v>0.63636363636363635</v>
      </c>
      <c r="AI108" s="38">
        <f t="shared" si="31"/>
        <v>0.24242424242424243</v>
      </c>
      <c r="AJ108" s="38">
        <f t="shared" si="32"/>
        <v>0.12121212121212122</v>
      </c>
      <c r="AK108" s="38">
        <f t="shared" si="33"/>
        <v>0.36363636363636365</v>
      </c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</row>
    <row r="109" spans="1:50" x14ac:dyDescent="0.2">
      <c r="A109" s="33" t="str">
        <f>IF($C109="Grand Total",COUNTIF($A$13:$A108,"►"),IF(AND(G109&lt;&gt;"",G109&gt;9), IF(U109&gt;=0.75,"►",""),""))</f>
        <v/>
      </c>
      <c r="B109" s="34" t="str">
        <f>IF($C109="Grand Total",COUNTIF($B$13:$B108,"►"),IF(AND(G109&lt;&gt;"",G109&gt;9), IF(OR(AI109&gt;=0.25,AJ109&gt;=0.25,AK109&gt;=0.33),"►",""),""))</f>
        <v/>
      </c>
      <c r="C109" s="35" t="str">
        <f>IF('[1]Step 5'!A101="","",'[1]Step 5'!A101)</f>
        <v>ENGL Total</v>
      </c>
      <c r="D109" s="35" t="str">
        <f>IF('[1]Step 5'!B101="","",'[1]Step 5'!B101)</f>
        <v/>
      </c>
      <c r="E109" s="35" t="str">
        <f>IF('[1]Step 5'!C101="","",'[1]Step 5'!C101)</f>
        <v/>
      </c>
      <c r="F109" s="35" t="str">
        <f>IF('[1]Step 5'!D101="","",'[1]Step 5'!D101)</f>
        <v/>
      </c>
      <c r="G109" s="36">
        <f>IF('[1]Step 5'!R101="","",'[1]Step 5'!R101)</f>
        <v>118</v>
      </c>
      <c r="H109" s="37">
        <f>IF('[1]Step 5'!R101="","",'[1]Step 5'!E101)</f>
        <v>57</v>
      </c>
      <c r="I109" s="37">
        <f>IF('[1]Step 5'!R101="","",'[1]Step 5'!F101)</f>
        <v>21</v>
      </c>
      <c r="J109" s="37">
        <f>IF('[1]Step 5'!R101="","",'[1]Step 5'!G101)</f>
        <v>10</v>
      </c>
      <c r="K109" s="37">
        <f>IF('[1]Step 5'!R101="","",'[1]Step 5'!H101)</f>
        <v>6</v>
      </c>
      <c r="L109" s="37">
        <f>IF('[1]Step 5'!R101="","",'[1]Step 5'!I101)</f>
        <v>15</v>
      </c>
      <c r="M109" s="37">
        <f>IF('[1]Step 5'!R101="","",'[1]Step 5'!J101)</f>
        <v>2</v>
      </c>
      <c r="N109" s="37">
        <f>IF('[1]Step 5'!R101="","",'[1]Step 5'!K101)</f>
        <v>0</v>
      </c>
      <c r="O109" s="37">
        <f>IF('[1]Step 5'!R101="","",'[1]Step 5'!L101)</f>
        <v>0</v>
      </c>
      <c r="P109" s="37">
        <f>IF('[1]Step 5'!R101="","",'[1]Step 5'!M101)</f>
        <v>0</v>
      </c>
      <c r="Q109" s="37">
        <f>IF('[1]Step 5'!R101="","",'[1]Step 5'!N101)</f>
        <v>0</v>
      </c>
      <c r="R109" s="37">
        <f>IF('[1]Step 5'!R101="","",'[1]Step 5'!O101)</f>
        <v>7</v>
      </c>
      <c r="S109" s="37">
        <f>IF('[1]Step 5'!R101="","",'[1]Step 5'!P101)</f>
        <v>0</v>
      </c>
      <c r="T109" s="37">
        <f>IF('[1]Step 5'!R101="","",'[1]Step 5'!Q101)</f>
        <v>0</v>
      </c>
      <c r="U109" s="38">
        <f t="shared" si="17"/>
        <v>0.48305084745762711</v>
      </c>
      <c r="V109" s="38">
        <f t="shared" si="18"/>
        <v>0.17796610169491525</v>
      </c>
      <c r="W109" s="38">
        <f t="shared" si="19"/>
        <v>8.4745762711864403E-2</v>
      </c>
      <c r="X109" s="38">
        <f t="shared" si="20"/>
        <v>5.0847457627118647E-2</v>
      </c>
      <c r="Y109" s="38">
        <f t="shared" si="21"/>
        <v>0.1271186440677966</v>
      </c>
      <c r="Z109" s="38">
        <f t="shared" si="22"/>
        <v>1.6949152542372881E-2</v>
      </c>
      <c r="AA109" s="38">
        <f t="shared" si="23"/>
        <v>0</v>
      </c>
      <c r="AB109" s="38">
        <f t="shared" si="24"/>
        <v>0</v>
      </c>
      <c r="AC109" s="38">
        <f t="shared" si="25"/>
        <v>0</v>
      </c>
      <c r="AD109" s="38">
        <f t="shared" si="26"/>
        <v>0</v>
      </c>
      <c r="AE109" s="38">
        <f t="shared" si="27"/>
        <v>5.9322033898305086E-2</v>
      </c>
      <c r="AF109" s="38">
        <f t="shared" si="28"/>
        <v>0</v>
      </c>
      <c r="AG109" s="38">
        <f t="shared" si="29"/>
        <v>0</v>
      </c>
      <c r="AH109" s="38">
        <f t="shared" si="30"/>
        <v>0.74576271186440679</v>
      </c>
      <c r="AI109" s="38">
        <f t="shared" si="31"/>
        <v>0.19491525423728814</v>
      </c>
      <c r="AJ109" s="38">
        <f t="shared" si="32"/>
        <v>5.9322033898305086E-2</v>
      </c>
      <c r="AK109" s="38">
        <f t="shared" si="33"/>
        <v>0.25423728813559321</v>
      </c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</row>
    <row r="110" spans="1:50" x14ac:dyDescent="0.2">
      <c r="A110" s="33" t="str">
        <f>IF($C110="Grand Total",COUNTIF($A$13:$A109,"►"),IF(AND(G110&lt;&gt;"",G110&gt;9), IF(U110&gt;=0.75,"►",""),""))</f>
        <v/>
      </c>
      <c r="B110" s="34" t="str">
        <f>IF($C110="Grand Total",COUNTIF($B$13:$B109,"►"),IF(AND(G110&lt;&gt;"",G110&gt;9), IF(OR(AI110&gt;=0.25,AJ110&gt;=0.25,AK110&gt;=0.33),"►",""),""))</f>
        <v/>
      </c>
      <c r="C110" s="35" t="str">
        <f>IF('[1]Step 5'!A102="","",'[1]Step 5'!A102)</f>
        <v>FINC</v>
      </c>
      <c r="D110" s="35" t="str">
        <f>IF('[1]Step 5'!B102="","",'[1]Step 5'!B102)</f>
        <v>3056</v>
      </c>
      <c r="E110" s="35" t="str">
        <f>IF('[1]Step 5'!C102="","",'[1]Step 5'!C102)</f>
        <v>Online</v>
      </c>
      <c r="F110" s="35" t="str">
        <f>IF('[1]Step 5'!D102="","",'[1]Step 5'!D102)</f>
        <v>02O</v>
      </c>
      <c r="G110" s="36">
        <f>IF('[1]Step 5'!R102="","",'[1]Step 5'!R102)</f>
        <v>26</v>
      </c>
      <c r="H110" s="37">
        <f>IF('[1]Step 5'!R102="","",'[1]Step 5'!E102)</f>
        <v>10</v>
      </c>
      <c r="I110" s="37">
        <f>IF('[1]Step 5'!R102="","",'[1]Step 5'!F102)</f>
        <v>9</v>
      </c>
      <c r="J110" s="37">
        <f>IF('[1]Step 5'!R102="","",'[1]Step 5'!G102)</f>
        <v>2</v>
      </c>
      <c r="K110" s="37">
        <f>IF('[1]Step 5'!R102="","",'[1]Step 5'!H102)</f>
        <v>1</v>
      </c>
      <c r="L110" s="37">
        <f>IF('[1]Step 5'!R102="","",'[1]Step 5'!I102)</f>
        <v>2</v>
      </c>
      <c r="M110" s="37">
        <f>IF('[1]Step 5'!R102="","",'[1]Step 5'!J102)</f>
        <v>0</v>
      </c>
      <c r="N110" s="37">
        <f>IF('[1]Step 5'!R102="","",'[1]Step 5'!K102)</f>
        <v>0</v>
      </c>
      <c r="O110" s="37">
        <f>IF('[1]Step 5'!R102="","",'[1]Step 5'!L102)</f>
        <v>0</v>
      </c>
      <c r="P110" s="37">
        <f>IF('[1]Step 5'!R102="","",'[1]Step 5'!M102)</f>
        <v>0</v>
      </c>
      <c r="Q110" s="37">
        <f>IF('[1]Step 5'!R102="","",'[1]Step 5'!N102)</f>
        <v>0</v>
      </c>
      <c r="R110" s="37">
        <f>IF('[1]Step 5'!R102="","",'[1]Step 5'!O102)</f>
        <v>2</v>
      </c>
      <c r="S110" s="37">
        <f>IF('[1]Step 5'!R102="","",'[1]Step 5'!P102)</f>
        <v>0</v>
      </c>
      <c r="T110" s="37">
        <f>IF('[1]Step 5'!R102="","",'[1]Step 5'!Q102)</f>
        <v>0</v>
      </c>
      <c r="U110" s="38">
        <f t="shared" si="17"/>
        <v>0.38461538461538464</v>
      </c>
      <c r="V110" s="38">
        <f t="shared" si="18"/>
        <v>0.34615384615384615</v>
      </c>
      <c r="W110" s="38">
        <f t="shared" si="19"/>
        <v>7.6923076923076927E-2</v>
      </c>
      <c r="X110" s="38">
        <f t="shared" si="20"/>
        <v>3.8461538461538464E-2</v>
      </c>
      <c r="Y110" s="38">
        <f t="shared" si="21"/>
        <v>7.6923076923076927E-2</v>
      </c>
      <c r="Z110" s="38">
        <f t="shared" si="22"/>
        <v>0</v>
      </c>
      <c r="AA110" s="38">
        <f t="shared" si="23"/>
        <v>0</v>
      </c>
      <c r="AB110" s="38">
        <f t="shared" si="24"/>
        <v>0</v>
      </c>
      <c r="AC110" s="38">
        <f t="shared" si="25"/>
        <v>0</v>
      </c>
      <c r="AD110" s="38">
        <f t="shared" si="26"/>
        <v>0</v>
      </c>
      <c r="AE110" s="38">
        <f t="shared" si="27"/>
        <v>7.6923076923076927E-2</v>
      </c>
      <c r="AF110" s="38">
        <f t="shared" si="28"/>
        <v>0</v>
      </c>
      <c r="AG110" s="38">
        <f t="shared" si="29"/>
        <v>0</v>
      </c>
      <c r="AH110" s="38">
        <f t="shared" si="30"/>
        <v>0.80769230769230771</v>
      </c>
      <c r="AI110" s="38">
        <f t="shared" si="31"/>
        <v>0.11538461538461539</v>
      </c>
      <c r="AJ110" s="38">
        <f t="shared" si="32"/>
        <v>7.6923076923076927E-2</v>
      </c>
      <c r="AK110" s="38">
        <f t="shared" si="33"/>
        <v>0.19230769230769232</v>
      </c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</row>
    <row r="111" spans="1:50" x14ac:dyDescent="0.2">
      <c r="A111" s="33" t="str">
        <f>IF($C111="Grand Total",COUNTIF($A$13:$A110,"►"),IF(AND(G111&lt;&gt;"",G111&gt;9), IF(U111&gt;=0.75,"►",""),""))</f>
        <v/>
      </c>
      <c r="B111" s="34" t="str">
        <f>IF($C111="Grand Total",COUNTIF($B$13:$B110,"►"),IF(AND(G111&lt;&gt;"",G111&gt;9), IF(OR(AI111&gt;=0.25,AJ111&gt;=0.25,AK111&gt;=0.33),"►",""),""))</f>
        <v/>
      </c>
      <c r="C111" s="35" t="str">
        <f>IF('[1]Step 5'!A103="","",'[1]Step 5'!A103)</f>
        <v/>
      </c>
      <c r="D111" s="35" t="str">
        <f>IF('[1]Step 5'!B103="","",'[1]Step 5'!B103)</f>
        <v/>
      </c>
      <c r="E111" s="35" t="str">
        <f>IF('[1]Step 5'!C103="","",'[1]Step 5'!C103)</f>
        <v>Online Total</v>
      </c>
      <c r="F111" s="35" t="str">
        <f>IF('[1]Step 5'!D103="","",'[1]Step 5'!D103)</f>
        <v/>
      </c>
      <c r="G111" s="36">
        <f>IF('[1]Step 5'!R103="","",'[1]Step 5'!R103)</f>
        <v>26</v>
      </c>
      <c r="H111" s="37">
        <f>IF('[1]Step 5'!R103="","",'[1]Step 5'!E103)</f>
        <v>10</v>
      </c>
      <c r="I111" s="37">
        <f>IF('[1]Step 5'!R103="","",'[1]Step 5'!F103)</f>
        <v>9</v>
      </c>
      <c r="J111" s="37">
        <f>IF('[1]Step 5'!R103="","",'[1]Step 5'!G103)</f>
        <v>2</v>
      </c>
      <c r="K111" s="37">
        <f>IF('[1]Step 5'!R103="","",'[1]Step 5'!H103)</f>
        <v>1</v>
      </c>
      <c r="L111" s="37">
        <f>IF('[1]Step 5'!R103="","",'[1]Step 5'!I103)</f>
        <v>2</v>
      </c>
      <c r="M111" s="37">
        <f>IF('[1]Step 5'!R103="","",'[1]Step 5'!J103)</f>
        <v>0</v>
      </c>
      <c r="N111" s="37">
        <f>IF('[1]Step 5'!R103="","",'[1]Step 5'!K103)</f>
        <v>0</v>
      </c>
      <c r="O111" s="37">
        <f>IF('[1]Step 5'!R103="","",'[1]Step 5'!L103)</f>
        <v>0</v>
      </c>
      <c r="P111" s="37">
        <f>IF('[1]Step 5'!R103="","",'[1]Step 5'!M103)</f>
        <v>0</v>
      </c>
      <c r="Q111" s="37">
        <f>IF('[1]Step 5'!R103="","",'[1]Step 5'!N103)</f>
        <v>0</v>
      </c>
      <c r="R111" s="37">
        <f>IF('[1]Step 5'!R103="","",'[1]Step 5'!O103)</f>
        <v>2</v>
      </c>
      <c r="S111" s="37">
        <f>IF('[1]Step 5'!R103="","",'[1]Step 5'!P103)</f>
        <v>0</v>
      </c>
      <c r="T111" s="37">
        <f>IF('[1]Step 5'!R103="","",'[1]Step 5'!Q103)</f>
        <v>0</v>
      </c>
      <c r="U111" s="38">
        <f t="shared" si="17"/>
        <v>0.38461538461538464</v>
      </c>
      <c r="V111" s="38">
        <f t="shared" si="18"/>
        <v>0.34615384615384615</v>
      </c>
      <c r="W111" s="38">
        <f t="shared" si="19"/>
        <v>7.6923076923076927E-2</v>
      </c>
      <c r="X111" s="38">
        <f t="shared" si="20"/>
        <v>3.8461538461538464E-2</v>
      </c>
      <c r="Y111" s="38">
        <f t="shared" si="21"/>
        <v>7.6923076923076927E-2</v>
      </c>
      <c r="Z111" s="38">
        <f t="shared" si="22"/>
        <v>0</v>
      </c>
      <c r="AA111" s="38">
        <f t="shared" si="23"/>
        <v>0</v>
      </c>
      <c r="AB111" s="38">
        <f t="shared" si="24"/>
        <v>0</v>
      </c>
      <c r="AC111" s="38">
        <f t="shared" si="25"/>
        <v>0</v>
      </c>
      <c r="AD111" s="38">
        <f t="shared" si="26"/>
        <v>0</v>
      </c>
      <c r="AE111" s="38">
        <f t="shared" si="27"/>
        <v>7.6923076923076927E-2</v>
      </c>
      <c r="AF111" s="38">
        <f t="shared" si="28"/>
        <v>0</v>
      </c>
      <c r="AG111" s="38">
        <f t="shared" si="29"/>
        <v>0</v>
      </c>
      <c r="AH111" s="38">
        <f t="shared" si="30"/>
        <v>0.80769230769230771</v>
      </c>
      <c r="AI111" s="38">
        <f t="shared" si="31"/>
        <v>0.11538461538461539</v>
      </c>
      <c r="AJ111" s="38">
        <f t="shared" si="32"/>
        <v>7.6923076923076927E-2</v>
      </c>
      <c r="AK111" s="38">
        <f t="shared" si="33"/>
        <v>0.19230769230769232</v>
      </c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</row>
    <row r="112" spans="1:50" x14ac:dyDescent="0.2">
      <c r="A112" s="33" t="str">
        <f>IF($C112="Grand Total",COUNTIF($A$13:$A111,"►"),IF(AND(G112&lt;&gt;"",G112&gt;9), IF(U112&gt;=0.75,"►",""),""))</f>
        <v/>
      </c>
      <c r="B112" s="34" t="str">
        <f>IF($C112="Grand Total",COUNTIF($B$13:$B111,"►"),IF(AND(G112&lt;&gt;"",G112&gt;9), IF(OR(AI112&gt;=0.25,AJ112&gt;=0.25,AK112&gt;=0.33),"►",""),""))</f>
        <v/>
      </c>
      <c r="C112" s="35" t="str">
        <f>IF('[1]Step 5'!A104="","",'[1]Step 5'!A104)</f>
        <v/>
      </c>
      <c r="D112" s="35" t="str">
        <f>IF('[1]Step 5'!B104="","",'[1]Step 5'!B104)</f>
        <v>3056 Total</v>
      </c>
      <c r="E112" s="35" t="str">
        <f>IF('[1]Step 5'!C104="","",'[1]Step 5'!C104)</f>
        <v/>
      </c>
      <c r="F112" s="35" t="str">
        <f>IF('[1]Step 5'!D104="","",'[1]Step 5'!D104)</f>
        <v/>
      </c>
      <c r="G112" s="36">
        <f>IF('[1]Step 5'!R104="","",'[1]Step 5'!R104)</f>
        <v>26</v>
      </c>
      <c r="H112" s="37">
        <f>IF('[1]Step 5'!R104="","",'[1]Step 5'!E104)</f>
        <v>10</v>
      </c>
      <c r="I112" s="37">
        <f>IF('[1]Step 5'!R104="","",'[1]Step 5'!F104)</f>
        <v>9</v>
      </c>
      <c r="J112" s="37">
        <f>IF('[1]Step 5'!R104="","",'[1]Step 5'!G104)</f>
        <v>2</v>
      </c>
      <c r="K112" s="37">
        <f>IF('[1]Step 5'!R104="","",'[1]Step 5'!H104)</f>
        <v>1</v>
      </c>
      <c r="L112" s="37">
        <f>IF('[1]Step 5'!R104="","",'[1]Step 5'!I104)</f>
        <v>2</v>
      </c>
      <c r="M112" s="37">
        <f>IF('[1]Step 5'!R104="","",'[1]Step 5'!J104)</f>
        <v>0</v>
      </c>
      <c r="N112" s="37">
        <f>IF('[1]Step 5'!R104="","",'[1]Step 5'!K104)</f>
        <v>0</v>
      </c>
      <c r="O112" s="37">
        <f>IF('[1]Step 5'!R104="","",'[1]Step 5'!L104)</f>
        <v>0</v>
      </c>
      <c r="P112" s="37">
        <f>IF('[1]Step 5'!R104="","",'[1]Step 5'!M104)</f>
        <v>0</v>
      </c>
      <c r="Q112" s="37">
        <f>IF('[1]Step 5'!R104="","",'[1]Step 5'!N104)</f>
        <v>0</v>
      </c>
      <c r="R112" s="37">
        <f>IF('[1]Step 5'!R104="","",'[1]Step 5'!O104)</f>
        <v>2</v>
      </c>
      <c r="S112" s="37">
        <f>IF('[1]Step 5'!R104="","",'[1]Step 5'!P104)</f>
        <v>0</v>
      </c>
      <c r="T112" s="37">
        <f>IF('[1]Step 5'!R104="","",'[1]Step 5'!Q104)</f>
        <v>0</v>
      </c>
      <c r="U112" s="38">
        <f t="shared" si="17"/>
        <v>0.38461538461538464</v>
      </c>
      <c r="V112" s="38">
        <f t="shared" si="18"/>
        <v>0.34615384615384615</v>
      </c>
      <c r="W112" s="38">
        <f t="shared" si="19"/>
        <v>7.6923076923076927E-2</v>
      </c>
      <c r="X112" s="38">
        <f t="shared" si="20"/>
        <v>3.8461538461538464E-2</v>
      </c>
      <c r="Y112" s="38">
        <f t="shared" si="21"/>
        <v>7.6923076923076927E-2</v>
      </c>
      <c r="Z112" s="38">
        <f t="shared" si="22"/>
        <v>0</v>
      </c>
      <c r="AA112" s="38">
        <f t="shared" si="23"/>
        <v>0</v>
      </c>
      <c r="AB112" s="38">
        <f t="shared" si="24"/>
        <v>0</v>
      </c>
      <c r="AC112" s="38">
        <f t="shared" si="25"/>
        <v>0</v>
      </c>
      <c r="AD112" s="38">
        <f t="shared" si="26"/>
        <v>0</v>
      </c>
      <c r="AE112" s="38">
        <f t="shared" si="27"/>
        <v>7.6923076923076927E-2</v>
      </c>
      <c r="AF112" s="38">
        <f t="shared" si="28"/>
        <v>0</v>
      </c>
      <c r="AG112" s="38">
        <f t="shared" si="29"/>
        <v>0</v>
      </c>
      <c r="AH112" s="38">
        <f t="shared" si="30"/>
        <v>0.80769230769230771</v>
      </c>
      <c r="AI112" s="38">
        <f t="shared" si="31"/>
        <v>0.11538461538461539</v>
      </c>
      <c r="AJ112" s="38">
        <f t="shared" si="32"/>
        <v>7.6923076923076927E-2</v>
      </c>
      <c r="AK112" s="38">
        <f t="shared" si="33"/>
        <v>0.19230769230769232</v>
      </c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</row>
    <row r="113" spans="1:50" x14ac:dyDescent="0.2">
      <c r="A113" s="33" t="str">
        <f>IF($C113="Grand Total",COUNTIF($A$13:$A112,"►"),IF(AND(G113&lt;&gt;"",G113&gt;9), IF(U113&gt;=0.75,"►",""),""))</f>
        <v/>
      </c>
      <c r="B113" s="34" t="str">
        <f>IF($C113="Grand Total",COUNTIF($B$13:$B112,"►"),IF(AND(G113&lt;&gt;"",G113&gt;9), IF(OR(AI113&gt;=0.25,AJ113&gt;=0.25,AK113&gt;=0.33),"►",""),""))</f>
        <v/>
      </c>
      <c r="C113" s="35" t="str">
        <f>IF('[1]Step 5'!A105="","",'[1]Step 5'!A105)</f>
        <v>FINC Total</v>
      </c>
      <c r="D113" s="35" t="str">
        <f>IF('[1]Step 5'!B105="","",'[1]Step 5'!B105)</f>
        <v/>
      </c>
      <c r="E113" s="35" t="str">
        <f>IF('[1]Step 5'!C105="","",'[1]Step 5'!C105)</f>
        <v/>
      </c>
      <c r="F113" s="35" t="str">
        <f>IF('[1]Step 5'!D105="","",'[1]Step 5'!D105)</f>
        <v/>
      </c>
      <c r="G113" s="36">
        <f>IF('[1]Step 5'!R105="","",'[1]Step 5'!R105)</f>
        <v>26</v>
      </c>
      <c r="H113" s="37">
        <f>IF('[1]Step 5'!R105="","",'[1]Step 5'!E105)</f>
        <v>10</v>
      </c>
      <c r="I113" s="37">
        <f>IF('[1]Step 5'!R105="","",'[1]Step 5'!F105)</f>
        <v>9</v>
      </c>
      <c r="J113" s="37">
        <f>IF('[1]Step 5'!R105="","",'[1]Step 5'!G105)</f>
        <v>2</v>
      </c>
      <c r="K113" s="37">
        <f>IF('[1]Step 5'!R105="","",'[1]Step 5'!H105)</f>
        <v>1</v>
      </c>
      <c r="L113" s="37">
        <f>IF('[1]Step 5'!R105="","",'[1]Step 5'!I105)</f>
        <v>2</v>
      </c>
      <c r="M113" s="37">
        <f>IF('[1]Step 5'!R105="","",'[1]Step 5'!J105)</f>
        <v>0</v>
      </c>
      <c r="N113" s="37">
        <f>IF('[1]Step 5'!R105="","",'[1]Step 5'!K105)</f>
        <v>0</v>
      </c>
      <c r="O113" s="37">
        <f>IF('[1]Step 5'!R105="","",'[1]Step 5'!L105)</f>
        <v>0</v>
      </c>
      <c r="P113" s="37">
        <f>IF('[1]Step 5'!R105="","",'[1]Step 5'!M105)</f>
        <v>0</v>
      </c>
      <c r="Q113" s="37">
        <f>IF('[1]Step 5'!R105="","",'[1]Step 5'!N105)</f>
        <v>0</v>
      </c>
      <c r="R113" s="37">
        <f>IF('[1]Step 5'!R105="","",'[1]Step 5'!O105)</f>
        <v>2</v>
      </c>
      <c r="S113" s="37">
        <f>IF('[1]Step 5'!R105="","",'[1]Step 5'!P105)</f>
        <v>0</v>
      </c>
      <c r="T113" s="37">
        <f>IF('[1]Step 5'!R105="","",'[1]Step 5'!Q105)</f>
        <v>0</v>
      </c>
      <c r="U113" s="38">
        <f t="shared" si="17"/>
        <v>0.38461538461538464</v>
      </c>
      <c r="V113" s="38">
        <f t="shared" si="18"/>
        <v>0.34615384615384615</v>
      </c>
      <c r="W113" s="38">
        <f t="shared" si="19"/>
        <v>7.6923076923076927E-2</v>
      </c>
      <c r="X113" s="38">
        <f t="shared" si="20"/>
        <v>3.8461538461538464E-2</v>
      </c>
      <c r="Y113" s="38">
        <f t="shared" si="21"/>
        <v>7.6923076923076927E-2</v>
      </c>
      <c r="Z113" s="38">
        <f t="shared" si="22"/>
        <v>0</v>
      </c>
      <c r="AA113" s="38">
        <f t="shared" si="23"/>
        <v>0</v>
      </c>
      <c r="AB113" s="38">
        <f t="shared" si="24"/>
        <v>0</v>
      </c>
      <c r="AC113" s="38">
        <f t="shared" si="25"/>
        <v>0</v>
      </c>
      <c r="AD113" s="38">
        <f t="shared" si="26"/>
        <v>0</v>
      </c>
      <c r="AE113" s="38">
        <f t="shared" si="27"/>
        <v>7.6923076923076927E-2</v>
      </c>
      <c r="AF113" s="38">
        <f t="shared" si="28"/>
        <v>0</v>
      </c>
      <c r="AG113" s="38">
        <f t="shared" si="29"/>
        <v>0</v>
      </c>
      <c r="AH113" s="38">
        <f t="shared" si="30"/>
        <v>0.80769230769230771</v>
      </c>
      <c r="AI113" s="38">
        <f t="shared" si="31"/>
        <v>0.11538461538461539</v>
      </c>
      <c r="AJ113" s="38">
        <f t="shared" si="32"/>
        <v>7.6923076923076927E-2</v>
      </c>
      <c r="AK113" s="38">
        <f t="shared" si="33"/>
        <v>0.19230769230769232</v>
      </c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</row>
    <row r="114" spans="1:50" x14ac:dyDescent="0.2">
      <c r="A114" s="33" t="str">
        <f>IF($C114="Grand Total",COUNTIF($A$13:$A113,"►"),IF(AND(G114&lt;&gt;"",G114&gt;9), IF(U114&gt;=0.75,"►",""),""))</f>
        <v/>
      </c>
      <c r="B114" s="34" t="str">
        <f>IF($C114="Grand Total",COUNTIF($B$13:$B113,"►"),IF(AND(G114&lt;&gt;"",G114&gt;9), IF(OR(AI114&gt;=0.25,AJ114&gt;=0.25,AK114&gt;=0.33),"►",""),""))</f>
        <v/>
      </c>
      <c r="C114" s="35" t="str">
        <f>IF('[1]Step 5'!A106="","",'[1]Step 5'!A106)</f>
        <v>GEOL</v>
      </c>
      <c r="D114" s="35" t="str">
        <f>IF('[1]Step 5'!B106="","",'[1]Step 5'!B106)</f>
        <v>1121K</v>
      </c>
      <c r="E114" s="35" t="str">
        <f>IF('[1]Step 5'!C106="","",'[1]Step 5'!C106)</f>
        <v>Hybrid</v>
      </c>
      <c r="F114" s="35" t="str">
        <f>IF('[1]Step 5'!D106="","",'[1]Step 5'!D106)</f>
        <v>30H</v>
      </c>
      <c r="G114" s="36">
        <f>IF('[1]Step 5'!R106="","",'[1]Step 5'!R106)</f>
        <v>28</v>
      </c>
      <c r="H114" s="37">
        <f>IF('[1]Step 5'!R106="","",'[1]Step 5'!E106)</f>
        <v>6</v>
      </c>
      <c r="I114" s="37">
        <f>IF('[1]Step 5'!R106="","",'[1]Step 5'!F106)</f>
        <v>12</v>
      </c>
      <c r="J114" s="37">
        <f>IF('[1]Step 5'!R106="","",'[1]Step 5'!G106)</f>
        <v>3</v>
      </c>
      <c r="K114" s="37">
        <f>IF('[1]Step 5'!R106="","",'[1]Step 5'!H106)</f>
        <v>3</v>
      </c>
      <c r="L114" s="37">
        <f>IF('[1]Step 5'!R106="","",'[1]Step 5'!I106)</f>
        <v>3</v>
      </c>
      <c r="M114" s="37">
        <f>IF('[1]Step 5'!R106="","",'[1]Step 5'!J106)</f>
        <v>0</v>
      </c>
      <c r="N114" s="37">
        <f>IF('[1]Step 5'!R106="","",'[1]Step 5'!K106)</f>
        <v>0</v>
      </c>
      <c r="O114" s="37">
        <f>IF('[1]Step 5'!R106="","",'[1]Step 5'!L106)</f>
        <v>0</v>
      </c>
      <c r="P114" s="37">
        <f>IF('[1]Step 5'!R106="","",'[1]Step 5'!M106)</f>
        <v>0</v>
      </c>
      <c r="Q114" s="37">
        <f>IF('[1]Step 5'!R106="","",'[1]Step 5'!N106)</f>
        <v>0</v>
      </c>
      <c r="R114" s="37">
        <f>IF('[1]Step 5'!R106="","",'[1]Step 5'!O106)</f>
        <v>1</v>
      </c>
      <c r="S114" s="37">
        <f>IF('[1]Step 5'!R106="","",'[1]Step 5'!P106)</f>
        <v>0</v>
      </c>
      <c r="T114" s="37">
        <f>IF('[1]Step 5'!R106="","",'[1]Step 5'!Q106)</f>
        <v>0</v>
      </c>
      <c r="U114" s="38">
        <f t="shared" si="17"/>
        <v>0.21428571428571427</v>
      </c>
      <c r="V114" s="38">
        <f t="shared" si="18"/>
        <v>0.42857142857142855</v>
      </c>
      <c r="W114" s="38">
        <f t="shared" si="19"/>
        <v>0.10714285714285714</v>
      </c>
      <c r="X114" s="38">
        <f t="shared" si="20"/>
        <v>0.10714285714285714</v>
      </c>
      <c r="Y114" s="38">
        <f t="shared" si="21"/>
        <v>0.10714285714285714</v>
      </c>
      <c r="Z114" s="38">
        <f t="shared" si="22"/>
        <v>0</v>
      </c>
      <c r="AA114" s="38">
        <f t="shared" si="23"/>
        <v>0</v>
      </c>
      <c r="AB114" s="38">
        <f t="shared" si="24"/>
        <v>0</v>
      </c>
      <c r="AC114" s="38">
        <f t="shared" si="25"/>
        <v>0</v>
      </c>
      <c r="AD114" s="38">
        <f t="shared" si="26"/>
        <v>0</v>
      </c>
      <c r="AE114" s="38">
        <f t="shared" si="27"/>
        <v>3.5714285714285712E-2</v>
      </c>
      <c r="AF114" s="38">
        <f t="shared" si="28"/>
        <v>0</v>
      </c>
      <c r="AG114" s="38">
        <f t="shared" si="29"/>
        <v>0</v>
      </c>
      <c r="AH114" s="38">
        <f t="shared" si="30"/>
        <v>0.75</v>
      </c>
      <c r="AI114" s="38">
        <f t="shared" si="31"/>
        <v>0.21428571428571427</v>
      </c>
      <c r="AJ114" s="38">
        <f t="shared" si="32"/>
        <v>3.5714285714285712E-2</v>
      </c>
      <c r="AK114" s="38">
        <f t="shared" si="33"/>
        <v>0.25</v>
      </c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</row>
    <row r="115" spans="1:50" x14ac:dyDescent="0.2">
      <c r="A115" s="33" t="str">
        <f>IF($C115="Grand Total",COUNTIF($A$13:$A114,"►"),IF(AND(G115&lt;&gt;"",G115&gt;9), IF(U115&gt;=0.75,"►",""),""))</f>
        <v/>
      </c>
      <c r="B115" s="34" t="str">
        <f>IF($C115="Grand Total",COUNTIF($B$13:$B114,"►"),IF(AND(G115&lt;&gt;"",G115&gt;9), IF(OR(AI115&gt;=0.25,AJ115&gt;=0.25,AK115&gt;=0.33),"►",""),""))</f>
        <v/>
      </c>
      <c r="C115" s="35" t="str">
        <f>IF('[1]Step 5'!A107="","",'[1]Step 5'!A107)</f>
        <v/>
      </c>
      <c r="D115" s="35" t="str">
        <f>IF('[1]Step 5'!B107="","",'[1]Step 5'!B107)</f>
        <v/>
      </c>
      <c r="E115" s="35" t="str">
        <f>IF('[1]Step 5'!C107="","",'[1]Step 5'!C107)</f>
        <v>Hybrid Total</v>
      </c>
      <c r="F115" s="35" t="str">
        <f>IF('[1]Step 5'!D107="","",'[1]Step 5'!D107)</f>
        <v/>
      </c>
      <c r="G115" s="36">
        <f>IF('[1]Step 5'!R107="","",'[1]Step 5'!R107)</f>
        <v>28</v>
      </c>
      <c r="H115" s="37">
        <f>IF('[1]Step 5'!R107="","",'[1]Step 5'!E107)</f>
        <v>6</v>
      </c>
      <c r="I115" s="37">
        <f>IF('[1]Step 5'!R107="","",'[1]Step 5'!F107)</f>
        <v>12</v>
      </c>
      <c r="J115" s="37">
        <f>IF('[1]Step 5'!R107="","",'[1]Step 5'!G107)</f>
        <v>3</v>
      </c>
      <c r="K115" s="37">
        <f>IF('[1]Step 5'!R107="","",'[1]Step 5'!H107)</f>
        <v>3</v>
      </c>
      <c r="L115" s="37">
        <f>IF('[1]Step 5'!R107="","",'[1]Step 5'!I107)</f>
        <v>3</v>
      </c>
      <c r="M115" s="37">
        <f>IF('[1]Step 5'!R107="","",'[1]Step 5'!J107)</f>
        <v>0</v>
      </c>
      <c r="N115" s="37">
        <f>IF('[1]Step 5'!R107="","",'[1]Step 5'!K107)</f>
        <v>0</v>
      </c>
      <c r="O115" s="37">
        <f>IF('[1]Step 5'!R107="","",'[1]Step 5'!L107)</f>
        <v>0</v>
      </c>
      <c r="P115" s="37">
        <f>IF('[1]Step 5'!R107="","",'[1]Step 5'!M107)</f>
        <v>0</v>
      </c>
      <c r="Q115" s="37">
        <f>IF('[1]Step 5'!R107="","",'[1]Step 5'!N107)</f>
        <v>0</v>
      </c>
      <c r="R115" s="37">
        <f>IF('[1]Step 5'!R107="","",'[1]Step 5'!O107)</f>
        <v>1</v>
      </c>
      <c r="S115" s="37">
        <f>IF('[1]Step 5'!R107="","",'[1]Step 5'!P107)</f>
        <v>0</v>
      </c>
      <c r="T115" s="37">
        <f>IF('[1]Step 5'!R107="","",'[1]Step 5'!Q107)</f>
        <v>0</v>
      </c>
      <c r="U115" s="38">
        <f t="shared" si="17"/>
        <v>0.21428571428571427</v>
      </c>
      <c r="V115" s="38">
        <f t="shared" si="18"/>
        <v>0.42857142857142855</v>
      </c>
      <c r="W115" s="38">
        <f t="shared" si="19"/>
        <v>0.10714285714285714</v>
      </c>
      <c r="X115" s="38">
        <f t="shared" si="20"/>
        <v>0.10714285714285714</v>
      </c>
      <c r="Y115" s="38">
        <f t="shared" si="21"/>
        <v>0.10714285714285714</v>
      </c>
      <c r="Z115" s="38">
        <f t="shared" si="22"/>
        <v>0</v>
      </c>
      <c r="AA115" s="38">
        <f t="shared" si="23"/>
        <v>0</v>
      </c>
      <c r="AB115" s="38">
        <f t="shared" si="24"/>
        <v>0</v>
      </c>
      <c r="AC115" s="38">
        <f t="shared" si="25"/>
        <v>0</v>
      </c>
      <c r="AD115" s="38">
        <f t="shared" si="26"/>
        <v>0</v>
      </c>
      <c r="AE115" s="38">
        <f t="shared" si="27"/>
        <v>3.5714285714285712E-2</v>
      </c>
      <c r="AF115" s="38">
        <f t="shared" si="28"/>
        <v>0</v>
      </c>
      <c r="AG115" s="38">
        <f t="shared" si="29"/>
        <v>0</v>
      </c>
      <c r="AH115" s="38">
        <f t="shared" si="30"/>
        <v>0.75</v>
      </c>
      <c r="AI115" s="38">
        <f t="shared" si="31"/>
        <v>0.21428571428571427</v>
      </c>
      <c r="AJ115" s="38">
        <f t="shared" si="32"/>
        <v>3.5714285714285712E-2</v>
      </c>
      <c r="AK115" s="38">
        <f t="shared" si="33"/>
        <v>0.25</v>
      </c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</row>
    <row r="116" spans="1:50" x14ac:dyDescent="0.2">
      <c r="A116" s="33" t="str">
        <f>IF($C116="Grand Total",COUNTIF($A$13:$A115,"►"),IF(AND(G116&lt;&gt;"",G116&gt;9), IF(U116&gt;=0.75,"►",""),""))</f>
        <v/>
      </c>
      <c r="B116" s="34" t="str">
        <f>IF($C116="Grand Total",COUNTIF($B$13:$B115,"►"),IF(AND(G116&lt;&gt;"",G116&gt;9), IF(OR(AI116&gt;=0.25,AJ116&gt;=0.25,AK116&gt;=0.33),"►",""),""))</f>
        <v/>
      </c>
      <c r="C116" s="35" t="str">
        <f>IF('[1]Step 5'!A108="","",'[1]Step 5'!A108)</f>
        <v/>
      </c>
      <c r="D116" s="35" t="str">
        <f>IF('[1]Step 5'!B108="","",'[1]Step 5'!B108)</f>
        <v>1121K Total</v>
      </c>
      <c r="E116" s="35" t="str">
        <f>IF('[1]Step 5'!C108="","",'[1]Step 5'!C108)</f>
        <v/>
      </c>
      <c r="F116" s="35" t="str">
        <f>IF('[1]Step 5'!D108="","",'[1]Step 5'!D108)</f>
        <v/>
      </c>
      <c r="G116" s="36">
        <f>IF('[1]Step 5'!R108="","",'[1]Step 5'!R108)</f>
        <v>28</v>
      </c>
      <c r="H116" s="37">
        <f>IF('[1]Step 5'!R108="","",'[1]Step 5'!E108)</f>
        <v>6</v>
      </c>
      <c r="I116" s="37">
        <f>IF('[1]Step 5'!R108="","",'[1]Step 5'!F108)</f>
        <v>12</v>
      </c>
      <c r="J116" s="37">
        <f>IF('[1]Step 5'!R108="","",'[1]Step 5'!G108)</f>
        <v>3</v>
      </c>
      <c r="K116" s="37">
        <f>IF('[1]Step 5'!R108="","",'[1]Step 5'!H108)</f>
        <v>3</v>
      </c>
      <c r="L116" s="37">
        <f>IF('[1]Step 5'!R108="","",'[1]Step 5'!I108)</f>
        <v>3</v>
      </c>
      <c r="M116" s="37">
        <f>IF('[1]Step 5'!R108="","",'[1]Step 5'!J108)</f>
        <v>0</v>
      </c>
      <c r="N116" s="37">
        <f>IF('[1]Step 5'!R108="","",'[1]Step 5'!K108)</f>
        <v>0</v>
      </c>
      <c r="O116" s="37">
        <f>IF('[1]Step 5'!R108="","",'[1]Step 5'!L108)</f>
        <v>0</v>
      </c>
      <c r="P116" s="37">
        <f>IF('[1]Step 5'!R108="","",'[1]Step 5'!M108)</f>
        <v>0</v>
      </c>
      <c r="Q116" s="37">
        <f>IF('[1]Step 5'!R108="","",'[1]Step 5'!N108)</f>
        <v>0</v>
      </c>
      <c r="R116" s="37">
        <f>IF('[1]Step 5'!R108="","",'[1]Step 5'!O108)</f>
        <v>1</v>
      </c>
      <c r="S116" s="37">
        <f>IF('[1]Step 5'!R108="","",'[1]Step 5'!P108)</f>
        <v>0</v>
      </c>
      <c r="T116" s="37">
        <f>IF('[1]Step 5'!R108="","",'[1]Step 5'!Q108)</f>
        <v>0</v>
      </c>
      <c r="U116" s="38">
        <f t="shared" si="17"/>
        <v>0.21428571428571427</v>
      </c>
      <c r="V116" s="38">
        <f t="shared" si="18"/>
        <v>0.42857142857142855</v>
      </c>
      <c r="W116" s="38">
        <f t="shared" si="19"/>
        <v>0.10714285714285714</v>
      </c>
      <c r="X116" s="38">
        <f t="shared" si="20"/>
        <v>0.10714285714285714</v>
      </c>
      <c r="Y116" s="38">
        <f t="shared" si="21"/>
        <v>0.10714285714285714</v>
      </c>
      <c r="Z116" s="38">
        <f t="shared" si="22"/>
        <v>0</v>
      </c>
      <c r="AA116" s="38">
        <f t="shared" si="23"/>
        <v>0</v>
      </c>
      <c r="AB116" s="38">
        <f t="shared" si="24"/>
        <v>0</v>
      </c>
      <c r="AC116" s="38">
        <f t="shared" si="25"/>
        <v>0</v>
      </c>
      <c r="AD116" s="38">
        <f t="shared" si="26"/>
        <v>0</v>
      </c>
      <c r="AE116" s="38">
        <f t="shared" si="27"/>
        <v>3.5714285714285712E-2</v>
      </c>
      <c r="AF116" s="38">
        <f t="shared" si="28"/>
        <v>0</v>
      </c>
      <c r="AG116" s="38">
        <f t="shared" si="29"/>
        <v>0</v>
      </c>
      <c r="AH116" s="38">
        <f t="shared" si="30"/>
        <v>0.75</v>
      </c>
      <c r="AI116" s="38">
        <f t="shared" si="31"/>
        <v>0.21428571428571427</v>
      </c>
      <c r="AJ116" s="38">
        <f t="shared" si="32"/>
        <v>3.5714285714285712E-2</v>
      </c>
      <c r="AK116" s="38">
        <f t="shared" si="33"/>
        <v>0.25</v>
      </c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</row>
    <row r="117" spans="1:50" x14ac:dyDescent="0.2">
      <c r="A117" s="33" t="str">
        <f>IF($C117="Grand Total",COUNTIF($A$13:$A116,"►"),IF(AND(G117&lt;&gt;"",G117&gt;9), IF(U117&gt;=0.75,"►",""),""))</f>
        <v/>
      </c>
      <c r="B117" s="34" t="str">
        <f>IF($C117="Grand Total",COUNTIF($B$13:$B116,"►"),IF(AND(G117&lt;&gt;"",G117&gt;9), IF(OR(AI117&gt;=0.25,AJ117&gt;=0.25,AK117&gt;=0.33),"►",""),""))</f>
        <v/>
      </c>
      <c r="C117" s="35" t="str">
        <f>IF('[1]Step 5'!A109="","",'[1]Step 5'!A109)</f>
        <v>GEOL Total</v>
      </c>
      <c r="D117" s="35" t="str">
        <f>IF('[1]Step 5'!B109="","",'[1]Step 5'!B109)</f>
        <v/>
      </c>
      <c r="E117" s="35" t="str">
        <f>IF('[1]Step 5'!C109="","",'[1]Step 5'!C109)</f>
        <v/>
      </c>
      <c r="F117" s="35" t="str">
        <f>IF('[1]Step 5'!D109="","",'[1]Step 5'!D109)</f>
        <v/>
      </c>
      <c r="G117" s="36">
        <f>IF('[1]Step 5'!R109="","",'[1]Step 5'!R109)</f>
        <v>28</v>
      </c>
      <c r="H117" s="37">
        <f>IF('[1]Step 5'!R109="","",'[1]Step 5'!E109)</f>
        <v>6</v>
      </c>
      <c r="I117" s="37">
        <f>IF('[1]Step 5'!R109="","",'[1]Step 5'!F109)</f>
        <v>12</v>
      </c>
      <c r="J117" s="37">
        <f>IF('[1]Step 5'!R109="","",'[1]Step 5'!G109)</f>
        <v>3</v>
      </c>
      <c r="K117" s="37">
        <f>IF('[1]Step 5'!R109="","",'[1]Step 5'!H109)</f>
        <v>3</v>
      </c>
      <c r="L117" s="37">
        <f>IF('[1]Step 5'!R109="","",'[1]Step 5'!I109)</f>
        <v>3</v>
      </c>
      <c r="M117" s="37">
        <f>IF('[1]Step 5'!R109="","",'[1]Step 5'!J109)</f>
        <v>0</v>
      </c>
      <c r="N117" s="37">
        <f>IF('[1]Step 5'!R109="","",'[1]Step 5'!K109)</f>
        <v>0</v>
      </c>
      <c r="O117" s="37">
        <f>IF('[1]Step 5'!R109="","",'[1]Step 5'!L109)</f>
        <v>0</v>
      </c>
      <c r="P117" s="37">
        <f>IF('[1]Step 5'!R109="","",'[1]Step 5'!M109)</f>
        <v>0</v>
      </c>
      <c r="Q117" s="37">
        <f>IF('[1]Step 5'!R109="","",'[1]Step 5'!N109)</f>
        <v>0</v>
      </c>
      <c r="R117" s="37">
        <f>IF('[1]Step 5'!R109="","",'[1]Step 5'!O109)</f>
        <v>1</v>
      </c>
      <c r="S117" s="37">
        <f>IF('[1]Step 5'!R109="","",'[1]Step 5'!P109)</f>
        <v>0</v>
      </c>
      <c r="T117" s="37">
        <f>IF('[1]Step 5'!R109="","",'[1]Step 5'!Q109)</f>
        <v>0</v>
      </c>
      <c r="U117" s="38">
        <f t="shared" si="17"/>
        <v>0.21428571428571427</v>
      </c>
      <c r="V117" s="38">
        <f t="shared" si="18"/>
        <v>0.42857142857142855</v>
      </c>
      <c r="W117" s="38">
        <f t="shared" si="19"/>
        <v>0.10714285714285714</v>
      </c>
      <c r="X117" s="38">
        <f t="shared" si="20"/>
        <v>0.10714285714285714</v>
      </c>
      <c r="Y117" s="38">
        <f t="shared" si="21"/>
        <v>0.10714285714285714</v>
      </c>
      <c r="Z117" s="38">
        <f t="shared" si="22"/>
        <v>0</v>
      </c>
      <c r="AA117" s="38">
        <f t="shared" si="23"/>
        <v>0</v>
      </c>
      <c r="AB117" s="38">
        <f t="shared" si="24"/>
        <v>0</v>
      </c>
      <c r="AC117" s="38">
        <f t="shared" si="25"/>
        <v>0</v>
      </c>
      <c r="AD117" s="38">
        <f t="shared" si="26"/>
        <v>0</v>
      </c>
      <c r="AE117" s="38">
        <f t="shared" si="27"/>
        <v>3.5714285714285712E-2</v>
      </c>
      <c r="AF117" s="38">
        <f t="shared" si="28"/>
        <v>0</v>
      </c>
      <c r="AG117" s="38">
        <f t="shared" si="29"/>
        <v>0</v>
      </c>
      <c r="AH117" s="38">
        <f t="shared" si="30"/>
        <v>0.75</v>
      </c>
      <c r="AI117" s="38">
        <f t="shared" si="31"/>
        <v>0.21428571428571427</v>
      </c>
      <c r="AJ117" s="38">
        <f t="shared" si="32"/>
        <v>3.5714285714285712E-2</v>
      </c>
      <c r="AK117" s="38">
        <f t="shared" si="33"/>
        <v>0.25</v>
      </c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</row>
    <row r="118" spans="1:50" x14ac:dyDescent="0.2">
      <c r="A118" s="33" t="str">
        <f>IF($C118="Grand Total",COUNTIF($A$13:$A117,"►"),IF(AND(G118&lt;&gt;"",G118&gt;9), IF(U118&gt;=0.75,"►",""),""))</f>
        <v/>
      </c>
      <c r="B118" s="34" t="str">
        <f>IF($C118="Grand Total",COUNTIF($B$13:$B117,"►"),IF(AND(G118&lt;&gt;"",G118&gt;9), IF(OR(AI118&gt;=0.25,AJ118&gt;=0.25,AK118&gt;=0.33),"►",""),""))</f>
        <v/>
      </c>
      <c r="C118" s="35" t="str">
        <f>IF('[1]Step 5'!A110="","",'[1]Step 5'!A110)</f>
        <v>HIST</v>
      </c>
      <c r="D118" s="35" t="str">
        <f>IF('[1]Step 5'!B110="","",'[1]Step 5'!B110)</f>
        <v>2111</v>
      </c>
      <c r="E118" s="35" t="str">
        <f>IF('[1]Step 5'!C110="","",'[1]Step 5'!C110)</f>
        <v>Hybrid</v>
      </c>
      <c r="F118" s="35" t="str">
        <f>IF('[1]Step 5'!D110="","",'[1]Step 5'!D110)</f>
        <v>01H</v>
      </c>
      <c r="G118" s="36">
        <f>IF('[1]Step 5'!R110="","",'[1]Step 5'!R110)</f>
        <v>37</v>
      </c>
      <c r="H118" s="37">
        <f>IF('[1]Step 5'!R110="","",'[1]Step 5'!E110)</f>
        <v>6</v>
      </c>
      <c r="I118" s="37">
        <f>IF('[1]Step 5'!R110="","",'[1]Step 5'!F110)</f>
        <v>13</v>
      </c>
      <c r="J118" s="37">
        <f>IF('[1]Step 5'!R110="","",'[1]Step 5'!G110)</f>
        <v>8</v>
      </c>
      <c r="K118" s="37">
        <f>IF('[1]Step 5'!R110="","",'[1]Step 5'!H110)</f>
        <v>3</v>
      </c>
      <c r="L118" s="37">
        <f>IF('[1]Step 5'!R110="","",'[1]Step 5'!I110)</f>
        <v>3</v>
      </c>
      <c r="M118" s="37">
        <f>IF('[1]Step 5'!R110="","",'[1]Step 5'!J110)</f>
        <v>0</v>
      </c>
      <c r="N118" s="37">
        <f>IF('[1]Step 5'!R110="","",'[1]Step 5'!K110)</f>
        <v>0</v>
      </c>
      <c r="O118" s="37">
        <f>IF('[1]Step 5'!R110="","",'[1]Step 5'!L110)</f>
        <v>0</v>
      </c>
      <c r="P118" s="37">
        <f>IF('[1]Step 5'!R110="","",'[1]Step 5'!M110)</f>
        <v>0</v>
      </c>
      <c r="Q118" s="37">
        <f>IF('[1]Step 5'!R110="","",'[1]Step 5'!N110)</f>
        <v>0</v>
      </c>
      <c r="R118" s="37">
        <f>IF('[1]Step 5'!R110="","",'[1]Step 5'!O110)</f>
        <v>4</v>
      </c>
      <c r="S118" s="37">
        <f>IF('[1]Step 5'!R110="","",'[1]Step 5'!P110)</f>
        <v>0</v>
      </c>
      <c r="T118" s="37">
        <f>IF('[1]Step 5'!R110="","",'[1]Step 5'!Q110)</f>
        <v>0</v>
      </c>
      <c r="U118" s="38">
        <f t="shared" si="17"/>
        <v>0.16216216216216217</v>
      </c>
      <c r="V118" s="38">
        <f t="shared" si="18"/>
        <v>0.35135135135135137</v>
      </c>
      <c r="W118" s="38">
        <f t="shared" si="19"/>
        <v>0.21621621621621623</v>
      </c>
      <c r="X118" s="38">
        <f t="shared" si="20"/>
        <v>8.1081081081081086E-2</v>
      </c>
      <c r="Y118" s="38">
        <f t="shared" si="21"/>
        <v>8.1081081081081086E-2</v>
      </c>
      <c r="Z118" s="38">
        <f t="shared" si="22"/>
        <v>0</v>
      </c>
      <c r="AA118" s="38">
        <f t="shared" si="23"/>
        <v>0</v>
      </c>
      <c r="AB118" s="38">
        <f t="shared" si="24"/>
        <v>0</v>
      </c>
      <c r="AC118" s="38">
        <f t="shared" si="25"/>
        <v>0</v>
      </c>
      <c r="AD118" s="38">
        <f t="shared" si="26"/>
        <v>0</v>
      </c>
      <c r="AE118" s="38">
        <f t="shared" si="27"/>
        <v>0.10810810810810811</v>
      </c>
      <c r="AF118" s="38">
        <f t="shared" si="28"/>
        <v>0</v>
      </c>
      <c r="AG118" s="38">
        <f t="shared" si="29"/>
        <v>0</v>
      </c>
      <c r="AH118" s="38">
        <f t="shared" si="30"/>
        <v>0.72972972972972971</v>
      </c>
      <c r="AI118" s="38">
        <f t="shared" si="31"/>
        <v>0.16216216216216217</v>
      </c>
      <c r="AJ118" s="38">
        <f t="shared" si="32"/>
        <v>0.10810810810810811</v>
      </c>
      <c r="AK118" s="38">
        <f t="shared" si="33"/>
        <v>0.27027027027027029</v>
      </c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</row>
    <row r="119" spans="1:50" x14ac:dyDescent="0.2">
      <c r="A119" s="33" t="str">
        <f>IF($C119="Grand Total",COUNTIF($A$13:$A118,"►"),IF(AND(G119&lt;&gt;"",G119&gt;9), IF(U119&gt;=0.75,"►",""),""))</f>
        <v/>
      </c>
      <c r="B119" s="34" t="str">
        <f>IF($C119="Grand Total",COUNTIF($B$13:$B118,"►"),IF(AND(G119&lt;&gt;"",G119&gt;9), IF(OR(AI119&gt;=0.25,AJ119&gt;=0.25,AK119&gt;=0.33),"►",""),""))</f>
        <v/>
      </c>
      <c r="C119" s="35" t="str">
        <f>IF('[1]Step 5'!A111="","",'[1]Step 5'!A111)</f>
        <v/>
      </c>
      <c r="D119" s="35" t="str">
        <f>IF('[1]Step 5'!B111="","",'[1]Step 5'!B111)</f>
        <v/>
      </c>
      <c r="E119" s="35" t="str">
        <f>IF('[1]Step 5'!C111="","",'[1]Step 5'!C111)</f>
        <v/>
      </c>
      <c r="F119" s="35" t="str">
        <f>IF('[1]Step 5'!D111="","",'[1]Step 5'!D111)</f>
        <v>04H</v>
      </c>
      <c r="G119" s="36">
        <f>IF('[1]Step 5'!R111="","",'[1]Step 5'!R111)</f>
        <v>34</v>
      </c>
      <c r="H119" s="37">
        <f>IF('[1]Step 5'!R111="","",'[1]Step 5'!E111)</f>
        <v>6</v>
      </c>
      <c r="I119" s="37">
        <f>IF('[1]Step 5'!R111="","",'[1]Step 5'!F111)</f>
        <v>17</v>
      </c>
      <c r="J119" s="37">
        <f>IF('[1]Step 5'!R111="","",'[1]Step 5'!G111)</f>
        <v>3</v>
      </c>
      <c r="K119" s="37">
        <f>IF('[1]Step 5'!R111="","",'[1]Step 5'!H111)</f>
        <v>3</v>
      </c>
      <c r="L119" s="37">
        <f>IF('[1]Step 5'!R111="","",'[1]Step 5'!I111)</f>
        <v>3</v>
      </c>
      <c r="M119" s="37">
        <f>IF('[1]Step 5'!R111="","",'[1]Step 5'!J111)</f>
        <v>0</v>
      </c>
      <c r="N119" s="37">
        <f>IF('[1]Step 5'!R111="","",'[1]Step 5'!K111)</f>
        <v>0</v>
      </c>
      <c r="O119" s="37">
        <f>IF('[1]Step 5'!R111="","",'[1]Step 5'!L111)</f>
        <v>0</v>
      </c>
      <c r="P119" s="37">
        <f>IF('[1]Step 5'!R111="","",'[1]Step 5'!M111)</f>
        <v>0</v>
      </c>
      <c r="Q119" s="37">
        <f>IF('[1]Step 5'!R111="","",'[1]Step 5'!N111)</f>
        <v>0</v>
      </c>
      <c r="R119" s="37">
        <f>IF('[1]Step 5'!R111="","",'[1]Step 5'!O111)</f>
        <v>2</v>
      </c>
      <c r="S119" s="37">
        <f>IF('[1]Step 5'!R111="","",'[1]Step 5'!P111)</f>
        <v>0</v>
      </c>
      <c r="T119" s="37">
        <f>IF('[1]Step 5'!R111="","",'[1]Step 5'!Q111)</f>
        <v>0</v>
      </c>
      <c r="U119" s="38">
        <f t="shared" si="17"/>
        <v>0.17647058823529413</v>
      </c>
      <c r="V119" s="38">
        <f t="shared" si="18"/>
        <v>0.5</v>
      </c>
      <c r="W119" s="38">
        <f t="shared" si="19"/>
        <v>8.8235294117647065E-2</v>
      </c>
      <c r="X119" s="38">
        <f t="shared" si="20"/>
        <v>8.8235294117647065E-2</v>
      </c>
      <c r="Y119" s="38">
        <f t="shared" si="21"/>
        <v>8.8235294117647065E-2</v>
      </c>
      <c r="Z119" s="38">
        <f t="shared" si="22"/>
        <v>0</v>
      </c>
      <c r="AA119" s="38">
        <f t="shared" si="23"/>
        <v>0</v>
      </c>
      <c r="AB119" s="38">
        <f t="shared" si="24"/>
        <v>0</v>
      </c>
      <c r="AC119" s="38">
        <f t="shared" si="25"/>
        <v>0</v>
      </c>
      <c r="AD119" s="38">
        <f t="shared" si="26"/>
        <v>0</v>
      </c>
      <c r="AE119" s="38">
        <f t="shared" si="27"/>
        <v>5.8823529411764705E-2</v>
      </c>
      <c r="AF119" s="38">
        <f t="shared" si="28"/>
        <v>0</v>
      </c>
      <c r="AG119" s="38">
        <f t="shared" si="29"/>
        <v>0</v>
      </c>
      <c r="AH119" s="38">
        <f t="shared" si="30"/>
        <v>0.76470588235294112</v>
      </c>
      <c r="AI119" s="38">
        <f t="shared" si="31"/>
        <v>0.17647058823529413</v>
      </c>
      <c r="AJ119" s="38">
        <f t="shared" si="32"/>
        <v>5.8823529411764705E-2</v>
      </c>
      <c r="AK119" s="38">
        <f t="shared" si="33"/>
        <v>0.23529411764705882</v>
      </c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</row>
    <row r="120" spans="1:50" x14ac:dyDescent="0.2">
      <c r="A120" s="33" t="str">
        <f>IF($C120="Grand Total",COUNTIF($A$13:$A119,"►"),IF(AND(G120&lt;&gt;"",G120&gt;9), IF(U120&gt;=0.75,"►",""),""))</f>
        <v/>
      </c>
      <c r="B120" s="34" t="str">
        <f>IF($C120="Grand Total",COUNTIF($B$13:$B119,"►"),IF(AND(G120&lt;&gt;"",G120&gt;9), IF(OR(AI120&gt;=0.25,AJ120&gt;=0.25,AK120&gt;=0.33),"►",""),""))</f>
        <v>►</v>
      </c>
      <c r="C120" s="35" t="str">
        <f>IF('[1]Step 5'!A112="","",'[1]Step 5'!A112)</f>
        <v/>
      </c>
      <c r="D120" s="35" t="str">
        <f>IF('[1]Step 5'!B112="","",'[1]Step 5'!B112)</f>
        <v/>
      </c>
      <c r="E120" s="35" t="str">
        <f>IF('[1]Step 5'!C112="","",'[1]Step 5'!C112)</f>
        <v/>
      </c>
      <c r="F120" s="35" t="str">
        <f>IF('[1]Step 5'!D112="","",'[1]Step 5'!D112)</f>
        <v>08H</v>
      </c>
      <c r="G120" s="36">
        <f>IF('[1]Step 5'!R112="","",'[1]Step 5'!R112)</f>
        <v>33</v>
      </c>
      <c r="H120" s="37">
        <f>IF('[1]Step 5'!R112="","",'[1]Step 5'!E112)</f>
        <v>4</v>
      </c>
      <c r="I120" s="37">
        <f>IF('[1]Step 5'!R112="","",'[1]Step 5'!F112)</f>
        <v>10</v>
      </c>
      <c r="J120" s="37">
        <f>IF('[1]Step 5'!R112="","",'[1]Step 5'!G112)</f>
        <v>4</v>
      </c>
      <c r="K120" s="37">
        <f>IF('[1]Step 5'!R112="","",'[1]Step 5'!H112)</f>
        <v>4</v>
      </c>
      <c r="L120" s="37">
        <f>IF('[1]Step 5'!R112="","",'[1]Step 5'!I112)</f>
        <v>7</v>
      </c>
      <c r="M120" s="37">
        <f>IF('[1]Step 5'!R112="","",'[1]Step 5'!J112)</f>
        <v>0</v>
      </c>
      <c r="N120" s="37">
        <f>IF('[1]Step 5'!R112="","",'[1]Step 5'!K112)</f>
        <v>0</v>
      </c>
      <c r="O120" s="37">
        <f>IF('[1]Step 5'!R112="","",'[1]Step 5'!L112)</f>
        <v>0</v>
      </c>
      <c r="P120" s="37">
        <f>IF('[1]Step 5'!R112="","",'[1]Step 5'!M112)</f>
        <v>0</v>
      </c>
      <c r="Q120" s="37">
        <f>IF('[1]Step 5'!R112="","",'[1]Step 5'!N112)</f>
        <v>0</v>
      </c>
      <c r="R120" s="37">
        <f>IF('[1]Step 5'!R112="","",'[1]Step 5'!O112)</f>
        <v>4</v>
      </c>
      <c r="S120" s="37">
        <f>IF('[1]Step 5'!R112="","",'[1]Step 5'!P112)</f>
        <v>0</v>
      </c>
      <c r="T120" s="37">
        <f>IF('[1]Step 5'!R112="","",'[1]Step 5'!Q112)</f>
        <v>0</v>
      </c>
      <c r="U120" s="38">
        <f t="shared" si="17"/>
        <v>0.12121212121212122</v>
      </c>
      <c r="V120" s="38">
        <f t="shared" si="18"/>
        <v>0.30303030303030304</v>
      </c>
      <c r="W120" s="38">
        <f t="shared" si="19"/>
        <v>0.12121212121212122</v>
      </c>
      <c r="X120" s="38">
        <f t="shared" si="20"/>
        <v>0.12121212121212122</v>
      </c>
      <c r="Y120" s="38">
        <f t="shared" si="21"/>
        <v>0.21212121212121213</v>
      </c>
      <c r="Z120" s="38">
        <f t="shared" si="22"/>
        <v>0</v>
      </c>
      <c r="AA120" s="38">
        <f t="shared" si="23"/>
        <v>0</v>
      </c>
      <c r="AB120" s="38">
        <f t="shared" si="24"/>
        <v>0</v>
      </c>
      <c r="AC120" s="38">
        <f t="shared" si="25"/>
        <v>0</v>
      </c>
      <c r="AD120" s="38">
        <f t="shared" si="26"/>
        <v>0</v>
      </c>
      <c r="AE120" s="38">
        <f t="shared" si="27"/>
        <v>0.12121212121212122</v>
      </c>
      <c r="AF120" s="38">
        <f t="shared" si="28"/>
        <v>0</v>
      </c>
      <c r="AG120" s="38">
        <f t="shared" si="29"/>
        <v>0</v>
      </c>
      <c r="AH120" s="38">
        <f t="shared" si="30"/>
        <v>0.54545454545454541</v>
      </c>
      <c r="AI120" s="38">
        <f t="shared" si="31"/>
        <v>0.33333333333333331</v>
      </c>
      <c r="AJ120" s="38">
        <f t="shared" si="32"/>
        <v>0.12121212121212122</v>
      </c>
      <c r="AK120" s="38">
        <f t="shared" si="33"/>
        <v>0.45454545454545453</v>
      </c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</row>
    <row r="121" spans="1:50" x14ac:dyDescent="0.2">
      <c r="A121" s="33" t="str">
        <f>IF($C121="Grand Total",COUNTIF($A$13:$A120,"►"),IF(AND(G121&lt;&gt;"",G121&gt;9), IF(U121&gt;=0.75,"►",""),""))</f>
        <v/>
      </c>
      <c r="B121" s="34" t="str">
        <f>IF($C121="Grand Total",COUNTIF($B$13:$B120,"►"),IF(AND(G121&lt;&gt;"",G121&gt;9), IF(OR(AI121&gt;=0.25,AJ121&gt;=0.25,AK121&gt;=0.33),"►",""),""))</f>
        <v/>
      </c>
      <c r="C121" s="35" t="str">
        <f>IF('[1]Step 5'!A113="","",'[1]Step 5'!A113)</f>
        <v/>
      </c>
      <c r="D121" s="35" t="str">
        <f>IF('[1]Step 5'!B113="","",'[1]Step 5'!B113)</f>
        <v/>
      </c>
      <c r="E121" s="35" t="str">
        <f>IF('[1]Step 5'!C113="","",'[1]Step 5'!C113)</f>
        <v>Hybrid Total</v>
      </c>
      <c r="F121" s="35" t="str">
        <f>IF('[1]Step 5'!D113="","",'[1]Step 5'!D113)</f>
        <v/>
      </c>
      <c r="G121" s="36">
        <f>IF('[1]Step 5'!R113="","",'[1]Step 5'!R113)</f>
        <v>104</v>
      </c>
      <c r="H121" s="37">
        <f>IF('[1]Step 5'!R113="","",'[1]Step 5'!E113)</f>
        <v>16</v>
      </c>
      <c r="I121" s="37">
        <f>IF('[1]Step 5'!R113="","",'[1]Step 5'!F113)</f>
        <v>40</v>
      </c>
      <c r="J121" s="37">
        <f>IF('[1]Step 5'!R113="","",'[1]Step 5'!G113)</f>
        <v>15</v>
      </c>
      <c r="K121" s="37">
        <f>IF('[1]Step 5'!R113="","",'[1]Step 5'!H113)</f>
        <v>10</v>
      </c>
      <c r="L121" s="37">
        <f>IF('[1]Step 5'!R113="","",'[1]Step 5'!I113)</f>
        <v>13</v>
      </c>
      <c r="M121" s="37">
        <f>IF('[1]Step 5'!R113="","",'[1]Step 5'!J113)</f>
        <v>0</v>
      </c>
      <c r="N121" s="37">
        <f>IF('[1]Step 5'!R113="","",'[1]Step 5'!K113)</f>
        <v>0</v>
      </c>
      <c r="O121" s="37">
        <f>IF('[1]Step 5'!R113="","",'[1]Step 5'!L113)</f>
        <v>0</v>
      </c>
      <c r="P121" s="37">
        <f>IF('[1]Step 5'!R113="","",'[1]Step 5'!M113)</f>
        <v>0</v>
      </c>
      <c r="Q121" s="37">
        <f>IF('[1]Step 5'!R113="","",'[1]Step 5'!N113)</f>
        <v>0</v>
      </c>
      <c r="R121" s="37">
        <f>IF('[1]Step 5'!R113="","",'[1]Step 5'!O113)</f>
        <v>10</v>
      </c>
      <c r="S121" s="37">
        <f>IF('[1]Step 5'!R113="","",'[1]Step 5'!P113)</f>
        <v>0</v>
      </c>
      <c r="T121" s="37">
        <f>IF('[1]Step 5'!R113="","",'[1]Step 5'!Q113)</f>
        <v>0</v>
      </c>
      <c r="U121" s="38">
        <f t="shared" si="17"/>
        <v>0.15384615384615385</v>
      </c>
      <c r="V121" s="38">
        <f t="shared" si="18"/>
        <v>0.38461538461538464</v>
      </c>
      <c r="W121" s="38">
        <f t="shared" si="19"/>
        <v>0.14423076923076922</v>
      </c>
      <c r="X121" s="38">
        <f t="shared" si="20"/>
        <v>9.6153846153846159E-2</v>
      </c>
      <c r="Y121" s="38">
        <f t="shared" si="21"/>
        <v>0.125</v>
      </c>
      <c r="Z121" s="38">
        <f t="shared" si="22"/>
        <v>0</v>
      </c>
      <c r="AA121" s="38">
        <f t="shared" si="23"/>
        <v>0</v>
      </c>
      <c r="AB121" s="38">
        <f t="shared" si="24"/>
        <v>0</v>
      </c>
      <c r="AC121" s="38">
        <f t="shared" si="25"/>
        <v>0</v>
      </c>
      <c r="AD121" s="38">
        <f t="shared" si="26"/>
        <v>0</v>
      </c>
      <c r="AE121" s="38">
        <f t="shared" si="27"/>
        <v>9.6153846153846159E-2</v>
      </c>
      <c r="AF121" s="38">
        <f t="shared" si="28"/>
        <v>0</v>
      </c>
      <c r="AG121" s="38">
        <f t="shared" si="29"/>
        <v>0</v>
      </c>
      <c r="AH121" s="38">
        <f t="shared" si="30"/>
        <v>0.68269230769230771</v>
      </c>
      <c r="AI121" s="38">
        <f t="shared" si="31"/>
        <v>0.22115384615384615</v>
      </c>
      <c r="AJ121" s="38">
        <f t="shared" si="32"/>
        <v>9.6153846153846159E-2</v>
      </c>
      <c r="AK121" s="38">
        <f t="shared" si="33"/>
        <v>0.31730769230769229</v>
      </c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</row>
    <row r="122" spans="1:50" x14ac:dyDescent="0.2">
      <c r="A122" s="33" t="str">
        <f>IF($C122="Grand Total",COUNTIF($A$13:$A121,"►"),IF(AND(G122&lt;&gt;"",G122&gt;9), IF(U122&gt;=0.75,"►",""),""))</f>
        <v/>
      </c>
      <c r="B122" s="34" t="str">
        <f>IF($C122="Grand Total",COUNTIF($B$13:$B121,"►"),IF(AND(G122&lt;&gt;"",G122&gt;9), IF(OR(AI122&gt;=0.25,AJ122&gt;=0.25,AK122&gt;=0.33),"►",""),""))</f>
        <v/>
      </c>
      <c r="C122" s="35" t="str">
        <f>IF('[1]Step 5'!A114="","",'[1]Step 5'!A114)</f>
        <v/>
      </c>
      <c r="D122" s="35" t="str">
        <f>IF('[1]Step 5'!B114="","",'[1]Step 5'!B114)</f>
        <v>2111 Total</v>
      </c>
      <c r="E122" s="35" t="str">
        <f>IF('[1]Step 5'!C114="","",'[1]Step 5'!C114)</f>
        <v/>
      </c>
      <c r="F122" s="35" t="str">
        <f>IF('[1]Step 5'!D114="","",'[1]Step 5'!D114)</f>
        <v/>
      </c>
      <c r="G122" s="36">
        <f>IF('[1]Step 5'!R114="","",'[1]Step 5'!R114)</f>
        <v>104</v>
      </c>
      <c r="H122" s="37">
        <f>IF('[1]Step 5'!R114="","",'[1]Step 5'!E114)</f>
        <v>16</v>
      </c>
      <c r="I122" s="37">
        <f>IF('[1]Step 5'!R114="","",'[1]Step 5'!F114)</f>
        <v>40</v>
      </c>
      <c r="J122" s="37">
        <f>IF('[1]Step 5'!R114="","",'[1]Step 5'!G114)</f>
        <v>15</v>
      </c>
      <c r="K122" s="37">
        <f>IF('[1]Step 5'!R114="","",'[1]Step 5'!H114)</f>
        <v>10</v>
      </c>
      <c r="L122" s="37">
        <f>IF('[1]Step 5'!R114="","",'[1]Step 5'!I114)</f>
        <v>13</v>
      </c>
      <c r="M122" s="37">
        <f>IF('[1]Step 5'!R114="","",'[1]Step 5'!J114)</f>
        <v>0</v>
      </c>
      <c r="N122" s="37">
        <f>IF('[1]Step 5'!R114="","",'[1]Step 5'!K114)</f>
        <v>0</v>
      </c>
      <c r="O122" s="37">
        <f>IF('[1]Step 5'!R114="","",'[1]Step 5'!L114)</f>
        <v>0</v>
      </c>
      <c r="P122" s="37">
        <f>IF('[1]Step 5'!R114="","",'[1]Step 5'!M114)</f>
        <v>0</v>
      </c>
      <c r="Q122" s="37">
        <f>IF('[1]Step 5'!R114="","",'[1]Step 5'!N114)</f>
        <v>0</v>
      </c>
      <c r="R122" s="37">
        <f>IF('[1]Step 5'!R114="","",'[1]Step 5'!O114)</f>
        <v>10</v>
      </c>
      <c r="S122" s="37">
        <f>IF('[1]Step 5'!R114="","",'[1]Step 5'!P114)</f>
        <v>0</v>
      </c>
      <c r="T122" s="37">
        <f>IF('[1]Step 5'!R114="","",'[1]Step 5'!Q114)</f>
        <v>0</v>
      </c>
      <c r="U122" s="38">
        <f t="shared" si="17"/>
        <v>0.15384615384615385</v>
      </c>
      <c r="V122" s="38">
        <f t="shared" si="18"/>
        <v>0.38461538461538464</v>
      </c>
      <c r="W122" s="38">
        <f t="shared" si="19"/>
        <v>0.14423076923076922</v>
      </c>
      <c r="X122" s="38">
        <f t="shared" si="20"/>
        <v>9.6153846153846159E-2</v>
      </c>
      <c r="Y122" s="38">
        <f t="shared" si="21"/>
        <v>0.125</v>
      </c>
      <c r="Z122" s="38">
        <f t="shared" si="22"/>
        <v>0</v>
      </c>
      <c r="AA122" s="38">
        <f t="shared" si="23"/>
        <v>0</v>
      </c>
      <c r="AB122" s="38">
        <f t="shared" si="24"/>
        <v>0</v>
      </c>
      <c r="AC122" s="38">
        <f t="shared" si="25"/>
        <v>0</v>
      </c>
      <c r="AD122" s="38">
        <f t="shared" si="26"/>
        <v>0</v>
      </c>
      <c r="AE122" s="38">
        <f t="shared" si="27"/>
        <v>9.6153846153846159E-2</v>
      </c>
      <c r="AF122" s="38">
        <f t="shared" si="28"/>
        <v>0</v>
      </c>
      <c r="AG122" s="38">
        <f t="shared" si="29"/>
        <v>0</v>
      </c>
      <c r="AH122" s="38">
        <f t="shared" si="30"/>
        <v>0.68269230769230771</v>
      </c>
      <c r="AI122" s="38">
        <f t="shared" si="31"/>
        <v>0.22115384615384615</v>
      </c>
      <c r="AJ122" s="38">
        <f t="shared" si="32"/>
        <v>9.6153846153846159E-2</v>
      </c>
      <c r="AK122" s="38">
        <f t="shared" si="33"/>
        <v>0.31730769230769229</v>
      </c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</row>
    <row r="123" spans="1:50" x14ac:dyDescent="0.2">
      <c r="A123" s="33" t="str">
        <f>IF($C123="Grand Total",COUNTIF($A$13:$A122,"►"),IF(AND(G123&lt;&gt;"",G123&gt;9), IF(U123&gt;=0.75,"►",""),""))</f>
        <v/>
      </c>
      <c r="B123" s="34" t="str">
        <f>IF($C123="Grand Total",COUNTIF($B$13:$B122,"►"),IF(AND(G123&lt;&gt;"",G123&gt;9), IF(OR(AI123&gt;=0.25,AJ123&gt;=0.25,AK123&gt;=0.33),"►",""),""))</f>
        <v/>
      </c>
      <c r="C123" s="35" t="str">
        <f>IF('[1]Step 5'!A115="","",'[1]Step 5'!A115)</f>
        <v/>
      </c>
      <c r="D123" s="35" t="str">
        <f>IF('[1]Step 5'!B115="","",'[1]Step 5'!B115)</f>
        <v>3000</v>
      </c>
      <c r="E123" s="35" t="str">
        <f>IF('[1]Step 5'!C115="","",'[1]Step 5'!C115)</f>
        <v>Hybrid</v>
      </c>
      <c r="F123" s="35" t="str">
        <f>IF('[1]Step 5'!D115="","",'[1]Step 5'!D115)</f>
        <v>01H</v>
      </c>
      <c r="G123" s="36">
        <f>IF('[1]Step 5'!R115="","",'[1]Step 5'!R115)</f>
        <v>25</v>
      </c>
      <c r="H123" s="37">
        <f>IF('[1]Step 5'!R115="","",'[1]Step 5'!E115)</f>
        <v>4</v>
      </c>
      <c r="I123" s="37">
        <f>IF('[1]Step 5'!R115="","",'[1]Step 5'!F115)</f>
        <v>9</v>
      </c>
      <c r="J123" s="37">
        <f>IF('[1]Step 5'!R115="","",'[1]Step 5'!G115)</f>
        <v>4</v>
      </c>
      <c r="K123" s="37">
        <f>IF('[1]Step 5'!R115="","",'[1]Step 5'!H115)</f>
        <v>0</v>
      </c>
      <c r="L123" s="37">
        <f>IF('[1]Step 5'!R115="","",'[1]Step 5'!I115)</f>
        <v>2</v>
      </c>
      <c r="M123" s="37">
        <f>IF('[1]Step 5'!R115="","",'[1]Step 5'!J115)</f>
        <v>0</v>
      </c>
      <c r="N123" s="37">
        <f>IF('[1]Step 5'!R115="","",'[1]Step 5'!K115)</f>
        <v>0</v>
      </c>
      <c r="O123" s="37">
        <f>IF('[1]Step 5'!R115="","",'[1]Step 5'!L115)</f>
        <v>0</v>
      </c>
      <c r="P123" s="37">
        <f>IF('[1]Step 5'!R115="","",'[1]Step 5'!M115)</f>
        <v>0</v>
      </c>
      <c r="Q123" s="37">
        <f>IF('[1]Step 5'!R115="","",'[1]Step 5'!N115)</f>
        <v>0</v>
      </c>
      <c r="R123" s="37">
        <f>IF('[1]Step 5'!R115="","",'[1]Step 5'!O115)</f>
        <v>6</v>
      </c>
      <c r="S123" s="37">
        <f>IF('[1]Step 5'!R115="","",'[1]Step 5'!P115)</f>
        <v>0</v>
      </c>
      <c r="T123" s="37">
        <f>IF('[1]Step 5'!R115="","",'[1]Step 5'!Q115)</f>
        <v>0</v>
      </c>
      <c r="U123" s="38">
        <f t="shared" si="17"/>
        <v>0.16</v>
      </c>
      <c r="V123" s="38">
        <f t="shared" si="18"/>
        <v>0.36</v>
      </c>
      <c r="W123" s="38">
        <f t="shared" si="19"/>
        <v>0.16</v>
      </c>
      <c r="X123" s="38">
        <f t="shared" si="20"/>
        <v>0</v>
      </c>
      <c r="Y123" s="38">
        <f t="shared" si="21"/>
        <v>0.08</v>
      </c>
      <c r="Z123" s="38">
        <f t="shared" si="22"/>
        <v>0</v>
      </c>
      <c r="AA123" s="38">
        <f t="shared" si="23"/>
        <v>0</v>
      </c>
      <c r="AB123" s="38">
        <f t="shared" si="24"/>
        <v>0</v>
      </c>
      <c r="AC123" s="38">
        <f t="shared" si="25"/>
        <v>0</v>
      </c>
      <c r="AD123" s="38">
        <f t="shared" si="26"/>
        <v>0</v>
      </c>
      <c r="AE123" s="38">
        <f t="shared" si="27"/>
        <v>0.24</v>
      </c>
      <c r="AF123" s="38">
        <f t="shared" si="28"/>
        <v>0</v>
      </c>
      <c r="AG123" s="38">
        <f t="shared" si="29"/>
        <v>0</v>
      </c>
      <c r="AH123" s="38">
        <f t="shared" si="30"/>
        <v>0.68</v>
      </c>
      <c r="AI123" s="38">
        <f t="shared" si="31"/>
        <v>0.08</v>
      </c>
      <c r="AJ123" s="38">
        <f t="shared" si="32"/>
        <v>0.24</v>
      </c>
      <c r="AK123" s="38">
        <f t="shared" si="33"/>
        <v>0.32</v>
      </c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</row>
    <row r="124" spans="1:50" x14ac:dyDescent="0.2">
      <c r="A124" s="33" t="str">
        <f>IF($C124="Grand Total",COUNTIF($A$13:$A123,"►"),IF(AND(G124&lt;&gt;"",G124&gt;9), IF(U124&gt;=0.75,"►",""),""))</f>
        <v/>
      </c>
      <c r="B124" s="34" t="str">
        <f>IF($C124="Grand Total",COUNTIF($B$13:$B123,"►"),IF(AND(G124&lt;&gt;"",G124&gt;9), IF(OR(AI124&gt;=0.25,AJ124&gt;=0.25,AK124&gt;=0.33),"►",""),""))</f>
        <v/>
      </c>
      <c r="C124" s="35" t="str">
        <f>IF('[1]Step 5'!A116="","",'[1]Step 5'!A116)</f>
        <v/>
      </c>
      <c r="D124" s="35" t="str">
        <f>IF('[1]Step 5'!B116="","",'[1]Step 5'!B116)</f>
        <v/>
      </c>
      <c r="E124" s="35" t="str">
        <f>IF('[1]Step 5'!C116="","",'[1]Step 5'!C116)</f>
        <v>Hybrid Total</v>
      </c>
      <c r="F124" s="35" t="str">
        <f>IF('[1]Step 5'!D116="","",'[1]Step 5'!D116)</f>
        <v/>
      </c>
      <c r="G124" s="36">
        <f>IF('[1]Step 5'!R116="","",'[1]Step 5'!R116)</f>
        <v>25</v>
      </c>
      <c r="H124" s="37">
        <f>IF('[1]Step 5'!R116="","",'[1]Step 5'!E116)</f>
        <v>4</v>
      </c>
      <c r="I124" s="37">
        <f>IF('[1]Step 5'!R116="","",'[1]Step 5'!F116)</f>
        <v>9</v>
      </c>
      <c r="J124" s="37">
        <f>IF('[1]Step 5'!R116="","",'[1]Step 5'!G116)</f>
        <v>4</v>
      </c>
      <c r="K124" s="37">
        <f>IF('[1]Step 5'!R116="","",'[1]Step 5'!H116)</f>
        <v>0</v>
      </c>
      <c r="L124" s="37">
        <f>IF('[1]Step 5'!R116="","",'[1]Step 5'!I116)</f>
        <v>2</v>
      </c>
      <c r="M124" s="37">
        <f>IF('[1]Step 5'!R116="","",'[1]Step 5'!J116)</f>
        <v>0</v>
      </c>
      <c r="N124" s="37">
        <f>IF('[1]Step 5'!R116="","",'[1]Step 5'!K116)</f>
        <v>0</v>
      </c>
      <c r="O124" s="37">
        <f>IF('[1]Step 5'!R116="","",'[1]Step 5'!L116)</f>
        <v>0</v>
      </c>
      <c r="P124" s="37">
        <f>IF('[1]Step 5'!R116="","",'[1]Step 5'!M116)</f>
        <v>0</v>
      </c>
      <c r="Q124" s="37">
        <f>IF('[1]Step 5'!R116="","",'[1]Step 5'!N116)</f>
        <v>0</v>
      </c>
      <c r="R124" s="37">
        <f>IF('[1]Step 5'!R116="","",'[1]Step 5'!O116)</f>
        <v>6</v>
      </c>
      <c r="S124" s="37">
        <f>IF('[1]Step 5'!R116="","",'[1]Step 5'!P116)</f>
        <v>0</v>
      </c>
      <c r="T124" s="37">
        <f>IF('[1]Step 5'!R116="","",'[1]Step 5'!Q116)</f>
        <v>0</v>
      </c>
      <c r="U124" s="38">
        <f t="shared" si="17"/>
        <v>0.16</v>
      </c>
      <c r="V124" s="38">
        <f t="shared" si="18"/>
        <v>0.36</v>
      </c>
      <c r="W124" s="38">
        <f t="shared" si="19"/>
        <v>0.16</v>
      </c>
      <c r="X124" s="38">
        <f t="shared" si="20"/>
        <v>0</v>
      </c>
      <c r="Y124" s="38">
        <f t="shared" si="21"/>
        <v>0.08</v>
      </c>
      <c r="Z124" s="38">
        <f t="shared" si="22"/>
        <v>0</v>
      </c>
      <c r="AA124" s="38">
        <f t="shared" si="23"/>
        <v>0</v>
      </c>
      <c r="AB124" s="38">
        <f t="shared" si="24"/>
        <v>0</v>
      </c>
      <c r="AC124" s="38">
        <f t="shared" si="25"/>
        <v>0</v>
      </c>
      <c r="AD124" s="38">
        <f t="shared" si="26"/>
        <v>0</v>
      </c>
      <c r="AE124" s="38">
        <f t="shared" si="27"/>
        <v>0.24</v>
      </c>
      <c r="AF124" s="38">
        <f t="shared" si="28"/>
        <v>0</v>
      </c>
      <c r="AG124" s="38">
        <f t="shared" si="29"/>
        <v>0</v>
      </c>
      <c r="AH124" s="38">
        <f t="shared" si="30"/>
        <v>0.68</v>
      </c>
      <c r="AI124" s="38">
        <f t="shared" si="31"/>
        <v>0.08</v>
      </c>
      <c r="AJ124" s="38">
        <f t="shared" si="32"/>
        <v>0.24</v>
      </c>
      <c r="AK124" s="38">
        <f t="shared" si="33"/>
        <v>0.32</v>
      </c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</row>
    <row r="125" spans="1:50" x14ac:dyDescent="0.2">
      <c r="A125" s="33" t="str">
        <f>IF($C125="Grand Total",COUNTIF($A$13:$A124,"►"),IF(AND(G125&lt;&gt;"",G125&gt;9), IF(U125&gt;=0.75,"►",""),""))</f>
        <v/>
      </c>
      <c r="B125" s="34" t="str">
        <f>IF($C125="Grand Total",COUNTIF($B$13:$B124,"►"),IF(AND(G125&lt;&gt;"",G125&gt;9), IF(OR(AI125&gt;=0.25,AJ125&gt;=0.25,AK125&gt;=0.33),"►",""),""))</f>
        <v/>
      </c>
      <c r="C125" s="35" t="str">
        <f>IF('[1]Step 5'!A117="","",'[1]Step 5'!A117)</f>
        <v/>
      </c>
      <c r="D125" s="35" t="str">
        <f>IF('[1]Step 5'!B117="","",'[1]Step 5'!B117)</f>
        <v>3000 Total</v>
      </c>
      <c r="E125" s="35" t="str">
        <f>IF('[1]Step 5'!C117="","",'[1]Step 5'!C117)</f>
        <v/>
      </c>
      <c r="F125" s="35" t="str">
        <f>IF('[1]Step 5'!D117="","",'[1]Step 5'!D117)</f>
        <v/>
      </c>
      <c r="G125" s="36">
        <f>IF('[1]Step 5'!R117="","",'[1]Step 5'!R117)</f>
        <v>25</v>
      </c>
      <c r="H125" s="37">
        <f>IF('[1]Step 5'!R117="","",'[1]Step 5'!E117)</f>
        <v>4</v>
      </c>
      <c r="I125" s="37">
        <f>IF('[1]Step 5'!R117="","",'[1]Step 5'!F117)</f>
        <v>9</v>
      </c>
      <c r="J125" s="37">
        <f>IF('[1]Step 5'!R117="","",'[1]Step 5'!G117)</f>
        <v>4</v>
      </c>
      <c r="K125" s="37">
        <f>IF('[1]Step 5'!R117="","",'[1]Step 5'!H117)</f>
        <v>0</v>
      </c>
      <c r="L125" s="37">
        <f>IF('[1]Step 5'!R117="","",'[1]Step 5'!I117)</f>
        <v>2</v>
      </c>
      <c r="M125" s="37">
        <f>IF('[1]Step 5'!R117="","",'[1]Step 5'!J117)</f>
        <v>0</v>
      </c>
      <c r="N125" s="37">
        <f>IF('[1]Step 5'!R117="","",'[1]Step 5'!K117)</f>
        <v>0</v>
      </c>
      <c r="O125" s="37">
        <f>IF('[1]Step 5'!R117="","",'[1]Step 5'!L117)</f>
        <v>0</v>
      </c>
      <c r="P125" s="37">
        <f>IF('[1]Step 5'!R117="","",'[1]Step 5'!M117)</f>
        <v>0</v>
      </c>
      <c r="Q125" s="37">
        <f>IF('[1]Step 5'!R117="","",'[1]Step 5'!N117)</f>
        <v>0</v>
      </c>
      <c r="R125" s="37">
        <f>IF('[1]Step 5'!R117="","",'[1]Step 5'!O117)</f>
        <v>6</v>
      </c>
      <c r="S125" s="37">
        <f>IF('[1]Step 5'!R117="","",'[1]Step 5'!P117)</f>
        <v>0</v>
      </c>
      <c r="T125" s="37">
        <f>IF('[1]Step 5'!R117="","",'[1]Step 5'!Q117)</f>
        <v>0</v>
      </c>
      <c r="U125" s="38">
        <f t="shared" si="17"/>
        <v>0.16</v>
      </c>
      <c r="V125" s="38">
        <f t="shared" si="18"/>
        <v>0.36</v>
      </c>
      <c r="W125" s="38">
        <f t="shared" si="19"/>
        <v>0.16</v>
      </c>
      <c r="X125" s="38">
        <f t="shared" si="20"/>
        <v>0</v>
      </c>
      <c r="Y125" s="38">
        <f t="shared" si="21"/>
        <v>0.08</v>
      </c>
      <c r="Z125" s="38">
        <f t="shared" si="22"/>
        <v>0</v>
      </c>
      <c r="AA125" s="38">
        <f t="shared" si="23"/>
        <v>0</v>
      </c>
      <c r="AB125" s="38">
        <f t="shared" si="24"/>
        <v>0</v>
      </c>
      <c r="AC125" s="38">
        <f t="shared" si="25"/>
        <v>0</v>
      </c>
      <c r="AD125" s="38">
        <f t="shared" si="26"/>
        <v>0</v>
      </c>
      <c r="AE125" s="38">
        <f t="shared" si="27"/>
        <v>0.24</v>
      </c>
      <c r="AF125" s="38">
        <f t="shared" si="28"/>
        <v>0</v>
      </c>
      <c r="AG125" s="38">
        <f t="shared" si="29"/>
        <v>0</v>
      </c>
      <c r="AH125" s="38">
        <f t="shared" si="30"/>
        <v>0.68</v>
      </c>
      <c r="AI125" s="38">
        <f t="shared" si="31"/>
        <v>0.08</v>
      </c>
      <c r="AJ125" s="38">
        <f t="shared" si="32"/>
        <v>0.24</v>
      </c>
      <c r="AK125" s="38">
        <f t="shared" si="33"/>
        <v>0.32</v>
      </c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</row>
    <row r="126" spans="1:50" x14ac:dyDescent="0.2">
      <c r="A126" s="33" t="str">
        <f>IF($C126="Grand Total",COUNTIF($A$13:$A125,"►"),IF(AND(G126&lt;&gt;"",G126&gt;9), IF(U126&gt;=0.75,"►",""),""))</f>
        <v/>
      </c>
      <c r="B126" s="34" t="str">
        <f>IF($C126="Grand Total",COUNTIF($B$13:$B125,"►"),IF(AND(G126&lt;&gt;"",G126&gt;9), IF(OR(AI126&gt;=0.25,AJ126&gt;=0.25,AK126&gt;=0.33),"►",""),""))</f>
        <v/>
      </c>
      <c r="C126" s="35" t="str">
        <f>IF('[1]Step 5'!A118="","",'[1]Step 5'!A118)</f>
        <v>HIST Total</v>
      </c>
      <c r="D126" s="35" t="str">
        <f>IF('[1]Step 5'!B118="","",'[1]Step 5'!B118)</f>
        <v/>
      </c>
      <c r="E126" s="35" t="str">
        <f>IF('[1]Step 5'!C118="","",'[1]Step 5'!C118)</f>
        <v/>
      </c>
      <c r="F126" s="35" t="str">
        <f>IF('[1]Step 5'!D118="","",'[1]Step 5'!D118)</f>
        <v/>
      </c>
      <c r="G126" s="36">
        <f>IF('[1]Step 5'!R118="","",'[1]Step 5'!R118)</f>
        <v>129</v>
      </c>
      <c r="H126" s="37">
        <f>IF('[1]Step 5'!R118="","",'[1]Step 5'!E118)</f>
        <v>20</v>
      </c>
      <c r="I126" s="37">
        <f>IF('[1]Step 5'!R118="","",'[1]Step 5'!F118)</f>
        <v>49</v>
      </c>
      <c r="J126" s="37">
        <f>IF('[1]Step 5'!R118="","",'[1]Step 5'!G118)</f>
        <v>19</v>
      </c>
      <c r="K126" s="37">
        <f>IF('[1]Step 5'!R118="","",'[1]Step 5'!H118)</f>
        <v>10</v>
      </c>
      <c r="L126" s="37">
        <f>IF('[1]Step 5'!R118="","",'[1]Step 5'!I118)</f>
        <v>15</v>
      </c>
      <c r="M126" s="37">
        <f>IF('[1]Step 5'!R118="","",'[1]Step 5'!J118)</f>
        <v>0</v>
      </c>
      <c r="N126" s="37">
        <f>IF('[1]Step 5'!R118="","",'[1]Step 5'!K118)</f>
        <v>0</v>
      </c>
      <c r="O126" s="37">
        <f>IF('[1]Step 5'!R118="","",'[1]Step 5'!L118)</f>
        <v>0</v>
      </c>
      <c r="P126" s="37">
        <f>IF('[1]Step 5'!R118="","",'[1]Step 5'!M118)</f>
        <v>0</v>
      </c>
      <c r="Q126" s="37">
        <f>IF('[1]Step 5'!R118="","",'[1]Step 5'!N118)</f>
        <v>0</v>
      </c>
      <c r="R126" s="37">
        <f>IF('[1]Step 5'!R118="","",'[1]Step 5'!O118)</f>
        <v>16</v>
      </c>
      <c r="S126" s="37">
        <f>IF('[1]Step 5'!R118="","",'[1]Step 5'!P118)</f>
        <v>0</v>
      </c>
      <c r="T126" s="37">
        <f>IF('[1]Step 5'!R118="","",'[1]Step 5'!Q118)</f>
        <v>0</v>
      </c>
      <c r="U126" s="38">
        <f t="shared" si="17"/>
        <v>0.15503875968992248</v>
      </c>
      <c r="V126" s="38">
        <f t="shared" si="18"/>
        <v>0.37984496124031009</v>
      </c>
      <c r="W126" s="38">
        <f t="shared" si="19"/>
        <v>0.14728682170542637</v>
      </c>
      <c r="X126" s="38">
        <f t="shared" si="20"/>
        <v>7.7519379844961239E-2</v>
      </c>
      <c r="Y126" s="38">
        <f t="shared" si="21"/>
        <v>0.11627906976744186</v>
      </c>
      <c r="Z126" s="38">
        <f t="shared" si="22"/>
        <v>0</v>
      </c>
      <c r="AA126" s="38">
        <f t="shared" si="23"/>
        <v>0</v>
      </c>
      <c r="AB126" s="38">
        <f t="shared" si="24"/>
        <v>0</v>
      </c>
      <c r="AC126" s="38">
        <f t="shared" si="25"/>
        <v>0</v>
      </c>
      <c r="AD126" s="38">
        <f t="shared" si="26"/>
        <v>0</v>
      </c>
      <c r="AE126" s="38">
        <f t="shared" si="27"/>
        <v>0.12403100775193798</v>
      </c>
      <c r="AF126" s="38">
        <f t="shared" si="28"/>
        <v>0</v>
      </c>
      <c r="AG126" s="38">
        <f t="shared" si="29"/>
        <v>0</v>
      </c>
      <c r="AH126" s="38">
        <f t="shared" si="30"/>
        <v>0.68217054263565891</v>
      </c>
      <c r="AI126" s="38">
        <f t="shared" si="31"/>
        <v>0.19379844961240311</v>
      </c>
      <c r="AJ126" s="38">
        <f t="shared" si="32"/>
        <v>0.12403100775193798</v>
      </c>
      <c r="AK126" s="38">
        <f t="shared" si="33"/>
        <v>0.31782945736434109</v>
      </c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</row>
    <row r="127" spans="1:50" x14ac:dyDescent="0.2">
      <c r="A127" s="33" t="str">
        <f>IF($C127="Grand Total",COUNTIF($A$13:$A126,"►"),IF(AND(G127&lt;&gt;"",G127&gt;9), IF(U127&gt;=0.75,"►",""),""))</f>
        <v/>
      </c>
      <c r="B127" s="34" t="str">
        <f>IF($C127="Grand Total",COUNTIF($B$13:$B126,"►"),IF(AND(G127&lt;&gt;"",G127&gt;9), IF(OR(AI127&gt;=0.25,AJ127&gt;=0.25,AK127&gt;=0.33),"►",""),""))</f>
        <v>►</v>
      </c>
      <c r="C127" s="35" t="str">
        <f>IF('[1]Step 5'!A119="","",'[1]Step 5'!A119)</f>
        <v>HUMN</v>
      </c>
      <c r="D127" s="35" t="str">
        <f>IF('[1]Step 5'!B119="","",'[1]Step 5'!B119)</f>
        <v>1201</v>
      </c>
      <c r="E127" s="35" t="str">
        <f>IF('[1]Step 5'!C119="","",'[1]Step 5'!C119)</f>
        <v>Online</v>
      </c>
      <c r="F127" s="35" t="str">
        <f>IF('[1]Step 5'!D119="","",'[1]Step 5'!D119)</f>
        <v>04O</v>
      </c>
      <c r="G127" s="36">
        <f>IF('[1]Step 5'!R119="","",'[1]Step 5'!R119)</f>
        <v>16</v>
      </c>
      <c r="H127" s="37">
        <f>IF('[1]Step 5'!R119="","",'[1]Step 5'!E119)</f>
        <v>4</v>
      </c>
      <c r="I127" s="37">
        <f>IF('[1]Step 5'!R119="","",'[1]Step 5'!F119)</f>
        <v>7</v>
      </c>
      <c r="J127" s="37">
        <f>IF('[1]Step 5'!R119="","",'[1]Step 5'!G119)</f>
        <v>0</v>
      </c>
      <c r="K127" s="37">
        <f>IF('[1]Step 5'!R119="","",'[1]Step 5'!H119)</f>
        <v>0</v>
      </c>
      <c r="L127" s="37">
        <f>IF('[1]Step 5'!R119="","",'[1]Step 5'!I119)</f>
        <v>1</v>
      </c>
      <c r="M127" s="37">
        <f>IF('[1]Step 5'!R119="","",'[1]Step 5'!J119)</f>
        <v>0</v>
      </c>
      <c r="N127" s="37">
        <f>IF('[1]Step 5'!R119="","",'[1]Step 5'!K119)</f>
        <v>0</v>
      </c>
      <c r="O127" s="37">
        <f>IF('[1]Step 5'!R119="","",'[1]Step 5'!L119)</f>
        <v>0</v>
      </c>
      <c r="P127" s="37">
        <f>IF('[1]Step 5'!R119="","",'[1]Step 5'!M119)</f>
        <v>0</v>
      </c>
      <c r="Q127" s="37">
        <f>IF('[1]Step 5'!R119="","",'[1]Step 5'!N119)</f>
        <v>0</v>
      </c>
      <c r="R127" s="37">
        <f>IF('[1]Step 5'!R119="","",'[1]Step 5'!O119)</f>
        <v>4</v>
      </c>
      <c r="S127" s="37">
        <f>IF('[1]Step 5'!R119="","",'[1]Step 5'!P119)</f>
        <v>0</v>
      </c>
      <c r="T127" s="37">
        <f>IF('[1]Step 5'!R119="","",'[1]Step 5'!Q119)</f>
        <v>0</v>
      </c>
      <c r="U127" s="38">
        <f t="shared" si="17"/>
        <v>0.25</v>
      </c>
      <c r="V127" s="38">
        <f t="shared" si="18"/>
        <v>0.4375</v>
      </c>
      <c r="W127" s="38">
        <f t="shared" si="19"/>
        <v>0</v>
      </c>
      <c r="X127" s="38">
        <f t="shared" si="20"/>
        <v>0</v>
      </c>
      <c r="Y127" s="38">
        <f t="shared" si="21"/>
        <v>6.25E-2</v>
      </c>
      <c r="Z127" s="38">
        <f t="shared" si="22"/>
        <v>0</v>
      </c>
      <c r="AA127" s="38">
        <f t="shared" si="23"/>
        <v>0</v>
      </c>
      <c r="AB127" s="38">
        <f t="shared" si="24"/>
        <v>0</v>
      </c>
      <c r="AC127" s="38">
        <f t="shared" si="25"/>
        <v>0</v>
      </c>
      <c r="AD127" s="38">
        <f t="shared" si="26"/>
        <v>0</v>
      </c>
      <c r="AE127" s="38">
        <f t="shared" si="27"/>
        <v>0.25</v>
      </c>
      <c r="AF127" s="38">
        <f t="shared" si="28"/>
        <v>0</v>
      </c>
      <c r="AG127" s="38">
        <f t="shared" si="29"/>
        <v>0</v>
      </c>
      <c r="AH127" s="38">
        <f t="shared" si="30"/>
        <v>0.6875</v>
      </c>
      <c r="AI127" s="38">
        <f t="shared" si="31"/>
        <v>6.25E-2</v>
      </c>
      <c r="AJ127" s="38">
        <f t="shared" si="32"/>
        <v>0.25</v>
      </c>
      <c r="AK127" s="38">
        <f t="shared" si="33"/>
        <v>0.3125</v>
      </c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</row>
    <row r="128" spans="1:50" x14ac:dyDescent="0.2">
      <c r="A128" s="33" t="str">
        <f>IF($C128="Grand Total",COUNTIF($A$13:$A127,"►"),IF(AND(G128&lt;&gt;"",G128&gt;9), IF(U128&gt;=0.75,"►",""),""))</f>
        <v/>
      </c>
      <c r="B128" s="34" t="str">
        <f>IF($C128="Grand Total",COUNTIF($B$13:$B127,"►"),IF(AND(G128&lt;&gt;"",G128&gt;9), IF(OR(AI128&gt;=0.25,AJ128&gt;=0.25,AK128&gt;=0.33),"►",""),""))</f>
        <v>►</v>
      </c>
      <c r="C128" s="35" t="str">
        <f>IF('[1]Step 5'!A120="","",'[1]Step 5'!A120)</f>
        <v/>
      </c>
      <c r="D128" s="35" t="str">
        <f>IF('[1]Step 5'!B120="","",'[1]Step 5'!B120)</f>
        <v/>
      </c>
      <c r="E128" s="35" t="str">
        <f>IF('[1]Step 5'!C120="","",'[1]Step 5'!C120)</f>
        <v>Online Total</v>
      </c>
      <c r="F128" s="35" t="str">
        <f>IF('[1]Step 5'!D120="","",'[1]Step 5'!D120)</f>
        <v/>
      </c>
      <c r="G128" s="36">
        <f>IF('[1]Step 5'!R120="","",'[1]Step 5'!R120)</f>
        <v>16</v>
      </c>
      <c r="H128" s="37">
        <f>IF('[1]Step 5'!R120="","",'[1]Step 5'!E120)</f>
        <v>4</v>
      </c>
      <c r="I128" s="37">
        <f>IF('[1]Step 5'!R120="","",'[1]Step 5'!F120)</f>
        <v>7</v>
      </c>
      <c r="J128" s="37">
        <f>IF('[1]Step 5'!R120="","",'[1]Step 5'!G120)</f>
        <v>0</v>
      </c>
      <c r="K128" s="37">
        <f>IF('[1]Step 5'!R120="","",'[1]Step 5'!H120)</f>
        <v>0</v>
      </c>
      <c r="L128" s="37">
        <f>IF('[1]Step 5'!R120="","",'[1]Step 5'!I120)</f>
        <v>1</v>
      </c>
      <c r="M128" s="37">
        <f>IF('[1]Step 5'!R120="","",'[1]Step 5'!J120)</f>
        <v>0</v>
      </c>
      <c r="N128" s="37">
        <f>IF('[1]Step 5'!R120="","",'[1]Step 5'!K120)</f>
        <v>0</v>
      </c>
      <c r="O128" s="37">
        <f>IF('[1]Step 5'!R120="","",'[1]Step 5'!L120)</f>
        <v>0</v>
      </c>
      <c r="P128" s="37">
        <f>IF('[1]Step 5'!R120="","",'[1]Step 5'!M120)</f>
        <v>0</v>
      </c>
      <c r="Q128" s="37">
        <f>IF('[1]Step 5'!R120="","",'[1]Step 5'!N120)</f>
        <v>0</v>
      </c>
      <c r="R128" s="37">
        <f>IF('[1]Step 5'!R120="","",'[1]Step 5'!O120)</f>
        <v>4</v>
      </c>
      <c r="S128" s="37">
        <f>IF('[1]Step 5'!R120="","",'[1]Step 5'!P120)</f>
        <v>0</v>
      </c>
      <c r="T128" s="37">
        <f>IF('[1]Step 5'!R120="","",'[1]Step 5'!Q120)</f>
        <v>0</v>
      </c>
      <c r="U128" s="38">
        <f t="shared" si="17"/>
        <v>0.25</v>
      </c>
      <c r="V128" s="38">
        <f t="shared" si="18"/>
        <v>0.4375</v>
      </c>
      <c r="W128" s="38">
        <f t="shared" si="19"/>
        <v>0</v>
      </c>
      <c r="X128" s="38">
        <f t="shared" si="20"/>
        <v>0</v>
      </c>
      <c r="Y128" s="38">
        <f t="shared" si="21"/>
        <v>6.25E-2</v>
      </c>
      <c r="Z128" s="38">
        <f t="shared" si="22"/>
        <v>0</v>
      </c>
      <c r="AA128" s="38">
        <f t="shared" si="23"/>
        <v>0</v>
      </c>
      <c r="AB128" s="38">
        <f t="shared" si="24"/>
        <v>0</v>
      </c>
      <c r="AC128" s="38">
        <f t="shared" si="25"/>
        <v>0</v>
      </c>
      <c r="AD128" s="38">
        <f t="shared" si="26"/>
        <v>0</v>
      </c>
      <c r="AE128" s="38">
        <f t="shared" si="27"/>
        <v>0.25</v>
      </c>
      <c r="AF128" s="38">
        <f t="shared" si="28"/>
        <v>0</v>
      </c>
      <c r="AG128" s="38">
        <f t="shared" si="29"/>
        <v>0</v>
      </c>
      <c r="AH128" s="38">
        <f t="shared" si="30"/>
        <v>0.6875</v>
      </c>
      <c r="AI128" s="38">
        <f t="shared" si="31"/>
        <v>6.25E-2</v>
      </c>
      <c r="AJ128" s="38">
        <f t="shared" si="32"/>
        <v>0.25</v>
      </c>
      <c r="AK128" s="38">
        <f t="shared" si="33"/>
        <v>0.3125</v>
      </c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</row>
    <row r="129" spans="1:50" x14ac:dyDescent="0.2">
      <c r="A129" s="33" t="str">
        <f>IF($C129="Grand Total",COUNTIF($A$13:$A128,"►"),IF(AND(G129&lt;&gt;"",G129&gt;9), IF(U129&gt;=0.75,"►",""),""))</f>
        <v/>
      </c>
      <c r="B129" s="34" t="str">
        <f>IF($C129="Grand Total",COUNTIF($B$13:$B128,"►"),IF(AND(G129&lt;&gt;"",G129&gt;9), IF(OR(AI129&gt;=0.25,AJ129&gt;=0.25,AK129&gt;=0.33),"►",""),""))</f>
        <v>►</v>
      </c>
      <c r="C129" s="35" t="str">
        <f>IF('[1]Step 5'!A121="","",'[1]Step 5'!A121)</f>
        <v/>
      </c>
      <c r="D129" s="35" t="str">
        <f>IF('[1]Step 5'!B121="","",'[1]Step 5'!B121)</f>
        <v>1201 Total</v>
      </c>
      <c r="E129" s="35" t="str">
        <f>IF('[1]Step 5'!C121="","",'[1]Step 5'!C121)</f>
        <v/>
      </c>
      <c r="F129" s="35" t="str">
        <f>IF('[1]Step 5'!D121="","",'[1]Step 5'!D121)</f>
        <v/>
      </c>
      <c r="G129" s="36">
        <f>IF('[1]Step 5'!R121="","",'[1]Step 5'!R121)</f>
        <v>16</v>
      </c>
      <c r="H129" s="37">
        <f>IF('[1]Step 5'!R121="","",'[1]Step 5'!E121)</f>
        <v>4</v>
      </c>
      <c r="I129" s="37">
        <f>IF('[1]Step 5'!R121="","",'[1]Step 5'!F121)</f>
        <v>7</v>
      </c>
      <c r="J129" s="37">
        <f>IF('[1]Step 5'!R121="","",'[1]Step 5'!G121)</f>
        <v>0</v>
      </c>
      <c r="K129" s="37">
        <f>IF('[1]Step 5'!R121="","",'[1]Step 5'!H121)</f>
        <v>0</v>
      </c>
      <c r="L129" s="37">
        <f>IF('[1]Step 5'!R121="","",'[1]Step 5'!I121)</f>
        <v>1</v>
      </c>
      <c r="M129" s="37">
        <f>IF('[1]Step 5'!R121="","",'[1]Step 5'!J121)</f>
        <v>0</v>
      </c>
      <c r="N129" s="37">
        <f>IF('[1]Step 5'!R121="","",'[1]Step 5'!K121)</f>
        <v>0</v>
      </c>
      <c r="O129" s="37">
        <f>IF('[1]Step 5'!R121="","",'[1]Step 5'!L121)</f>
        <v>0</v>
      </c>
      <c r="P129" s="37">
        <f>IF('[1]Step 5'!R121="","",'[1]Step 5'!M121)</f>
        <v>0</v>
      </c>
      <c r="Q129" s="37">
        <f>IF('[1]Step 5'!R121="","",'[1]Step 5'!N121)</f>
        <v>0</v>
      </c>
      <c r="R129" s="37">
        <f>IF('[1]Step 5'!R121="","",'[1]Step 5'!O121)</f>
        <v>4</v>
      </c>
      <c r="S129" s="37">
        <f>IF('[1]Step 5'!R121="","",'[1]Step 5'!P121)</f>
        <v>0</v>
      </c>
      <c r="T129" s="37">
        <f>IF('[1]Step 5'!R121="","",'[1]Step 5'!Q121)</f>
        <v>0</v>
      </c>
      <c r="U129" s="38">
        <f t="shared" si="17"/>
        <v>0.25</v>
      </c>
      <c r="V129" s="38">
        <f t="shared" si="18"/>
        <v>0.4375</v>
      </c>
      <c r="W129" s="38">
        <f t="shared" si="19"/>
        <v>0</v>
      </c>
      <c r="X129" s="38">
        <f t="shared" si="20"/>
        <v>0</v>
      </c>
      <c r="Y129" s="38">
        <f t="shared" si="21"/>
        <v>6.25E-2</v>
      </c>
      <c r="Z129" s="38">
        <f t="shared" si="22"/>
        <v>0</v>
      </c>
      <c r="AA129" s="38">
        <f t="shared" si="23"/>
        <v>0</v>
      </c>
      <c r="AB129" s="38">
        <f t="shared" si="24"/>
        <v>0</v>
      </c>
      <c r="AC129" s="38">
        <f t="shared" si="25"/>
        <v>0</v>
      </c>
      <c r="AD129" s="38">
        <f t="shared" si="26"/>
        <v>0</v>
      </c>
      <c r="AE129" s="38">
        <f t="shared" si="27"/>
        <v>0.25</v>
      </c>
      <c r="AF129" s="38">
        <f t="shared" si="28"/>
        <v>0</v>
      </c>
      <c r="AG129" s="38">
        <f t="shared" si="29"/>
        <v>0</v>
      </c>
      <c r="AH129" s="38">
        <f t="shared" si="30"/>
        <v>0.6875</v>
      </c>
      <c r="AI129" s="38">
        <f t="shared" si="31"/>
        <v>6.25E-2</v>
      </c>
      <c r="AJ129" s="38">
        <f t="shared" si="32"/>
        <v>0.25</v>
      </c>
      <c r="AK129" s="38">
        <f t="shared" si="33"/>
        <v>0.3125</v>
      </c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</row>
    <row r="130" spans="1:50" x14ac:dyDescent="0.2">
      <c r="A130" s="33" t="str">
        <f>IF($C130="Grand Total",COUNTIF($A$13:$A129,"►"),IF(AND(G130&lt;&gt;"",G130&gt;9), IF(U130&gt;=0.75,"►",""),""))</f>
        <v/>
      </c>
      <c r="B130" s="34" t="str">
        <f>IF($C130="Grand Total",COUNTIF($B$13:$B129,"►"),IF(AND(G130&lt;&gt;"",G130&gt;9), IF(OR(AI130&gt;=0.25,AJ130&gt;=0.25,AK130&gt;=0.33),"►",""),""))</f>
        <v/>
      </c>
      <c r="C130" s="35" t="str">
        <f>IF('[1]Step 5'!A122="","",'[1]Step 5'!A122)</f>
        <v/>
      </c>
      <c r="D130" s="35" t="str">
        <f>IF('[1]Step 5'!B122="","",'[1]Step 5'!B122)</f>
        <v>1300</v>
      </c>
      <c r="E130" s="35" t="str">
        <f>IF('[1]Step 5'!C122="","",'[1]Step 5'!C122)</f>
        <v>Online</v>
      </c>
      <c r="F130" s="35" t="str">
        <f>IF('[1]Step 5'!D122="","",'[1]Step 5'!D122)</f>
        <v>01O</v>
      </c>
      <c r="G130" s="36">
        <f>IF('[1]Step 5'!R122="","",'[1]Step 5'!R122)</f>
        <v>31</v>
      </c>
      <c r="H130" s="37">
        <f>IF('[1]Step 5'!R122="","",'[1]Step 5'!E122)</f>
        <v>22</v>
      </c>
      <c r="I130" s="37">
        <f>IF('[1]Step 5'!R122="","",'[1]Step 5'!F122)</f>
        <v>6</v>
      </c>
      <c r="J130" s="37">
        <f>IF('[1]Step 5'!R122="","",'[1]Step 5'!G122)</f>
        <v>2</v>
      </c>
      <c r="K130" s="37">
        <f>IF('[1]Step 5'!R122="","",'[1]Step 5'!H122)</f>
        <v>0</v>
      </c>
      <c r="L130" s="37">
        <f>IF('[1]Step 5'!R122="","",'[1]Step 5'!I122)</f>
        <v>1</v>
      </c>
      <c r="M130" s="37">
        <f>IF('[1]Step 5'!R122="","",'[1]Step 5'!J122)</f>
        <v>0</v>
      </c>
      <c r="N130" s="37">
        <f>IF('[1]Step 5'!R122="","",'[1]Step 5'!K122)</f>
        <v>0</v>
      </c>
      <c r="O130" s="37">
        <f>IF('[1]Step 5'!R122="","",'[1]Step 5'!L122)</f>
        <v>0</v>
      </c>
      <c r="P130" s="37">
        <f>IF('[1]Step 5'!R122="","",'[1]Step 5'!M122)</f>
        <v>0</v>
      </c>
      <c r="Q130" s="37">
        <f>IF('[1]Step 5'!R122="","",'[1]Step 5'!N122)</f>
        <v>0</v>
      </c>
      <c r="R130" s="37">
        <f>IF('[1]Step 5'!R122="","",'[1]Step 5'!O122)</f>
        <v>0</v>
      </c>
      <c r="S130" s="37">
        <f>IF('[1]Step 5'!R122="","",'[1]Step 5'!P122)</f>
        <v>0</v>
      </c>
      <c r="T130" s="37">
        <f>IF('[1]Step 5'!R122="","",'[1]Step 5'!Q122)</f>
        <v>0</v>
      </c>
      <c r="U130" s="38">
        <f t="shared" si="17"/>
        <v>0.70967741935483875</v>
      </c>
      <c r="V130" s="38">
        <f t="shared" si="18"/>
        <v>0.19354838709677419</v>
      </c>
      <c r="W130" s="38">
        <f t="shared" si="19"/>
        <v>6.4516129032258063E-2</v>
      </c>
      <c r="X130" s="38">
        <f t="shared" si="20"/>
        <v>0</v>
      </c>
      <c r="Y130" s="38">
        <f t="shared" si="21"/>
        <v>3.2258064516129031E-2</v>
      </c>
      <c r="Z130" s="38">
        <f t="shared" si="22"/>
        <v>0</v>
      </c>
      <c r="AA130" s="38">
        <f t="shared" si="23"/>
        <v>0</v>
      </c>
      <c r="AB130" s="38">
        <f t="shared" si="24"/>
        <v>0</v>
      </c>
      <c r="AC130" s="38">
        <f t="shared" si="25"/>
        <v>0</v>
      </c>
      <c r="AD130" s="38">
        <f t="shared" si="26"/>
        <v>0</v>
      </c>
      <c r="AE130" s="38">
        <f t="shared" si="27"/>
        <v>0</v>
      </c>
      <c r="AF130" s="38">
        <f t="shared" si="28"/>
        <v>0</v>
      </c>
      <c r="AG130" s="38">
        <f t="shared" si="29"/>
        <v>0</v>
      </c>
      <c r="AH130" s="38">
        <f t="shared" si="30"/>
        <v>0.967741935483871</v>
      </c>
      <c r="AI130" s="38">
        <f t="shared" si="31"/>
        <v>3.2258064516129031E-2</v>
      </c>
      <c r="AJ130" s="38">
        <f t="shared" si="32"/>
        <v>0</v>
      </c>
      <c r="AK130" s="38">
        <f t="shared" si="33"/>
        <v>3.2258064516129031E-2</v>
      </c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</row>
    <row r="131" spans="1:50" x14ac:dyDescent="0.2">
      <c r="A131" s="33" t="str">
        <f>IF($C131="Grand Total",COUNTIF($A$13:$A130,"►"),IF(AND(G131&lt;&gt;"",G131&gt;9), IF(U131&gt;=0.75,"►",""),""))</f>
        <v/>
      </c>
      <c r="B131" s="34" t="str">
        <f>IF($C131="Grand Total",COUNTIF($B$13:$B130,"►"),IF(AND(G131&lt;&gt;"",G131&gt;9), IF(OR(AI131&gt;=0.25,AJ131&gt;=0.25,AK131&gt;=0.33),"►",""),""))</f>
        <v/>
      </c>
      <c r="C131" s="35" t="str">
        <f>IF('[1]Step 5'!A123="","",'[1]Step 5'!A123)</f>
        <v/>
      </c>
      <c r="D131" s="35" t="str">
        <f>IF('[1]Step 5'!B123="","",'[1]Step 5'!B123)</f>
        <v/>
      </c>
      <c r="E131" s="35" t="str">
        <f>IF('[1]Step 5'!C123="","",'[1]Step 5'!C123)</f>
        <v>Online Total</v>
      </c>
      <c r="F131" s="35" t="str">
        <f>IF('[1]Step 5'!D123="","",'[1]Step 5'!D123)</f>
        <v/>
      </c>
      <c r="G131" s="36">
        <f>IF('[1]Step 5'!R123="","",'[1]Step 5'!R123)</f>
        <v>31</v>
      </c>
      <c r="H131" s="37">
        <f>IF('[1]Step 5'!R123="","",'[1]Step 5'!E123)</f>
        <v>22</v>
      </c>
      <c r="I131" s="37">
        <f>IF('[1]Step 5'!R123="","",'[1]Step 5'!F123)</f>
        <v>6</v>
      </c>
      <c r="J131" s="37">
        <f>IF('[1]Step 5'!R123="","",'[1]Step 5'!G123)</f>
        <v>2</v>
      </c>
      <c r="K131" s="37">
        <f>IF('[1]Step 5'!R123="","",'[1]Step 5'!H123)</f>
        <v>0</v>
      </c>
      <c r="L131" s="37">
        <f>IF('[1]Step 5'!R123="","",'[1]Step 5'!I123)</f>
        <v>1</v>
      </c>
      <c r="M131" s="37">
        <f>IF('[1]Step 5'!R123="","",'[1]Step 5'!J123)</f>
        <v>0</v>
      </c>
      <c r="N131" s="37">
        <f>IF('[1]Step 5'!R123="","",'[1]Step 5'!K123)</f>
        <v>0</v>
      </c>
      <c r="O131" s="37">
        <f>IF('[1]Step 5'!R123="","",'[1]Step 5'!L123)</f>
        <v>0</v>
      </c>
      <c r="P131" s="37">
        <f>IF('[1]Step 5'!R123="","",'[1]Step 5'!M123)</f>
        <v>0</v>
      </c>
      <c r="Q131" s="37">
        <f>IF('[1]Step 5'!R123="","",'[1]Step 5'!N123)</f>
        <v>0</v>
      </c>
      <c r="R131" s="37">
        <f>IF('[1]Step 5'!R123="","",'[1]Step 5'!O123)</f>
        <v>0</v>
      </c>
      <c r="S131" s="37">
        <f>IF('[1]Step 5'!R123="","",'[1]Step 5'!P123)</f>
        <v>0</v>
      </c>
      <c r="T131" s="37">
        <f>IF('[1]Step 5'!R123="","",'[1]Step 5'!Q123)</f>
        <v>0</v>
      </c>
      <c r="U131" s="38">
        <f t="shared" si="17"/>
        <v>0.70967741935483875</v>
      </c>
      <c r="V131" s="38">
        <f t="shared" si="18"/>
        <v>0.19354838709677419</v>
      </c>
      <c r="W131" s="38">
        <f t="shared" si="19"/>
        <v>6.4516129032258063E-2</v>
      </c>
      <c r="X131" s="38">
        <f t="shared" si="20"/>
        <v>0</v>
      </c>
      <c r="Y131" s="38">
        <f t="shared" si="21"/>
        <v>3.2258064516129031E-2</v>
      </c>
      <c r="Z131" s="38">
        <f t="shared" si="22"/>
        <v>0</v>
      </c>
      <c r="AA131" s="38">
        <f t="shared" si="23"/>
        <v>0</v>
      </c>
      <c r="AB131" s="38">
        <f t="shared" si="24"/>
        <v>0</v>
      </c>
      <c r="AC131" s="38">
        <f t="shared" si="25"/>
        <v>0</v>
      </c>
      <c r="AD131" s="38">
        <f t="shared" si="26"/>
        <v>0</v>
      </c>
      <c r="AE131" s="38">
        <f t="shared" si="27"/>
        <v>0</v>
      </c>
      <c r="AF131" s="38">
        <f t="shared" si="28"/>
        <v>0</v>
      </c>
      <c r="AG131" s="38">
        <f t="shared" si="29"/>
        <v>0</v>
      </c>
      <c r="AH131" s="38">
        <f t="shared" si="30"/>
        <v>0.967741935483871</v>
      </c>
      <c r="AI131" s="38">
        <f t="shared" si="31"/>
        <v>3.2258064516129031E-2</v>
      </c>
      <c r="AJ131" s="38">
        <f t="shared" si="32"/>
        <v>0</v>
      </c>
      <c r="AK131" s="38">
        <f t="shared" si="33"/>
        <v>3.2258064516129031E-2</v>
      </c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</row>
    <row r="132" spans="1:50" x14ac:dyDescent="0.2">
      <c r="A132" s="33" t="str">
        <f>IF($C132="Grand Total",COUNTIF($A$13:$A131,"►"),IF(AND(G132&lt;&gt;"",G132&gt;9), IF(U132&gt;=0.75,"►",""),""))</f>
        <v/>
      </c>
      <c r="B132" s="34" t="str">
        <f>IF($C132="Grand Total",COUNTIF($B$13:$B131,"►"),IF(AND(G132&lt;&gt;"",G132&gt;9), IF(OR(AI132&gt;=0.25,AJ132&gt;=0.25,AK132&gt;=0.33),"►",""),""))</f>
        <v/>
      </c>
      <c r="C132" s="35" t="str">
        <f>IF('[1]Step 5'!A124="","",'[1]Step 5'!A124)</f>
        <v/>
      </c>
      <c r="D132" s="35" t="str">
        <f>IF('[1]Step 5'!B124="","",'[1]Step 5'!B124)</f>
        <v>1300 Total</v>
      </c>
      <c r="E132" s="35" t="str">
        <f>IF('[1]Step 5'!C124="","",'[1]Step 5'!C124)</f>
        <v/>
      </c>
      <c r="F132" s="35" t="str">
        <f>IF('[1]Step 5'!D124="","",'[1]Step 5'!D124)</f>
        <v/>
      </c>
      <c r="G132" s="36">
        <f>IF('[1]Step 5'!R124="","",'[1]Step 5'!R124)</f>
        <v>31</v>
      </c>
      <c r="H132" s="37">
        <f>IF('[1]Step 5'!R124="","",'[1]Step 5'!E124)</f>
        <v>22</v>
      </c>
      <c r="I132" s="37">
        <f>IF('[1]Step 5'!R124="","",'[1]Step 5'!F124)</f>
        <v>6</v>
      </c>
      <c r="J132" s="37">
        <f>IF('[1]Step 5'!R124="","",'[1]Step 5'!G124)</f>
        <v>2</v>
      </c>
      <c r="K132" s="37">
        <f>IF('[1]Step 5'!R124="","",'[1]Step 5'!H124)</f>
        <v>0</v>
      </c>
      <c r="L132" s="37">
        <f>IF('[1]Step 5'!R124="","",'[1]Step 5'!I124)</f>
        <v>1</v>
      </c>
      <c r="M132" s="37">
        <f>IF('[1]Step 5'!R124="","",'[1]Step 5'!J124)</f>
        <v>0</v>
      </c>
      <c r="N132" s="37">
        <f>IF('[1]Step 5'!R124="","",'[1]Step 5'!K124)</f>
        <v>0</v>
      </c>
      <c r="O132" s="37">
        <f>IF('[1]Step 5'!R124="","",'[1]Step 5'!L124)</f>
        <v>0</v>
      </c>
      <c r="P132" s="37">
        <f>IF('[1]Step 5'!R124="","",'[1]Step 5'!M124)</f>
        <v>0</v>
      </c>
      <c r="Q132" s="37">
        <f>IF('[1]Step 5'!R124="","",'[1]Step 5'!N124)</f>
        <v>0</v>
      </c>
      <c r="R132" s="37">
        <f>IF('[1]Step 5'!R124="","",'[1]Step 5'!O124)</f>
        <v>0</v>
      </c>
      <c r="S132" s="37">
        <f>IF('[1]Step 5'!R124="","",'[1]Step 5'!P124)</f>
        <v>0</v>
      </c>
      <c r="T132" s="37">
        <f>IF('[1]Step 5'!R124="","",'[1]Step 5'!Q124)</f>
        <v>0</v>
      </c>
      <c r="U132" s="38">
        <f t="shared" si="17"/>
        <v>0.70967741935483875</v>
      </c>
      <c r="V132" s="38">
        <f t="shared" si="18"/>
        <v>0.19354838709677419</v>
      </c>
      <c r="W132" s="38">
        <f t="shared" si="19"/>
        <v>6.4516129032258063E-2</v>
      </c>
      <c r="X132" s="38">
        <f t="shared" si="20"/>
        <v>0</v>
      </c>
      <c r="Y132" s="38">
        <f t="shared" si="21"/>
        <v>3.2258064516129031E-2</v>
      </c>
      <c r="Z132" s="38">
        <f t="shared" si="22"/>
        <v>0</v>
      </c>
      <c r="AA132" s="38">
        <f t="shared" si="23"/>
        <v>0</v>
      </c>
      <c r="AB132" s="38">
        <f t="shared" si="24"/>
        <v>0</v>
      </c>
      <c r="AC132" s="38">
        <f t="shared" si="25"/>
        <v>0</v>
      </c>
      <c r="AD132" s="38">
        <f t="shared" si="26"/>
        <v>0</v>
      </c>
      <c r="AE132" s="38">
        <f t="shared" si="27"/>
        <v>0</v>
      </c>
      <c r="AF132" s="38">
        <f t="shared" si="28"/>
        <v>0</v>
      </c>
      <c r="AG132" s="38">
        <f t="shared" si="29"/>
        <v>0</v>
      </c>
      <c r="AH132" s="38">
        <f t="shared" si="30"/>
        <v>0.967741935483871</v>
      </c>
      <c r="AI132" s="38">
        <f t="shared" si="31"/>
        <v>3.2258064516129031E-2</v>
      </c>
      <c r="AJ132" s="38">
        <f t="shared" si="32"/>
        <v>0</v>
      </c>
      <c r="AK132" s="38">
        <f t="shared" si="33"/>
        <v>3.2258064516129031E-2</v>
      </c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</row>
    <row r="133" spans="1:50" x14ac:dyDescent="0.2">
      <c r="A133" s="33" t="str">
        <f>IF($C133="Grand Total",COUNTIF($A$13:$A132,"►"),IF(AND(G133&lt;&gt;"",G133&gt;9), IF(U133&gt;=0.75,"►",""),""))</f>
        <v/>
      </c>
      <c r="B133" s="34" t="str">
        <f>IF($C133="Grand Total",COUNTIF($B$13:$B132,"►"),IF(AND(G133&lt;&gt;"",G133&gt;9), IF(OR(AI133&gt;=0.25,AJ133&gt;=0.25,AK133&gt;=0.33),"►",""),""))</f>
        <v/>
      </c>
      <c r="C133" s="35" t="str">
        <f>IF('[1]Step 5'!A125="","",'[1]Step 5'!A125)</f>
        <v>HUMN Total</v>
      </c>
      <c r="D133" s="35" t="str">
        <f>IF('[1]Step 5'!B125="","",'[1]Step 5'!B125)</f>
        <v/>
      </c>
      <c r="E133" s="35" t="str">
        <f>IF('[1]Step 5'!C125="","",'[1]Step 5'!C125)</f>
        <v/>
      </c>
      <c r="F133" s="35" t="str">
        <f>IF('[1]Step 5'!D125="","",'[1]Step 5'!D125)</f>
        <v/>
      </c>
      <c r="G133" s="36">
        <f>IF('[1]Step 5'!R125="","",'[1]Step 5'!R125)</f>
        <v>47</v>
      </c>
      <c r="H133" s="37">
        <f>IF('[1]Step 5'!R125="","",'[1]Step 5'!E125)</f>
        <v>26</v>
      </c>
      <c r="I133" s="37">
        <f>IF('[1]Step 5'!R125="","",'[1]Step 5'!F125)</f>
        <v>13</v>
      </c>
      <c r="J133" s="37">
        <f>IF('[1]Step 5'!R125="","",'[1]Step 5'!G125)</f>
        <v>2</v>
      </c>
      <c r="K133" s="37">
        <f>IF('[1]Step 5'!R125="","",'[1]Step 5'!H125)</f>
        <v>0</v>
      </c>
      <c r="L133" s="37">
        <f>IF('[1]Step 5'!R125="","",'[1]Step 5'!I125)</f>
        <v>2</v>
      </c>
      <c r="M133" s="37">
        <f>IF('[1]Step 5'!R125="","",'[1]Step 5'!J125)</f>
        <v>0</v>
      </c>
      <c r="N133" s="37">
        <f>IF('[1]Step 5'!R125="","",'[1]Step 5'!K125)</f>
        <v>0</v>
      </c>
      <c r="O133" s="37">
        <f>IF('[1]Step 5'!R125="","",'[1]Step 5'!L125)</f>
        <v>0</v>
      </c>
      <c r="P133" s="37">
        <f>IF('[1]Step 5'!R125="","",'[1]Step 5'!M125)</f>
        <v>0</v>
      </c>
      <c r="Q133" s="37">
        <f>IF('[1]Step 5'!R125="","",'[1]Step 5'!N125)</f>
        <v>0</v>
      </c>
      <c r="R133" s="37">
        <f>IF('[1]Step 5'!R125="","",'[1]Step 5'!O125)</f>
        <v>4</v>
      </c>
      <c r="S133" s="37">
        <f>IF('[1]Step 5'!R125="","",'[1]Step 5'!P125)</f>
        <v>0</v>
      </c>
      <c r="T133" s="37">
        <f>IF('[1]Step 5'!R125="","",'[1]Step 5'!Q125)</f>
        <v>0</v>
      </c>
      <c r="U133" s="38">
        <f t="shared" si="17"/>
        <v>0.55319148936170215</v>
      </c>
      <c r="V133" s="38">
        <f t="shared" si="18"/>
        <v>0.27659574468085107</v>
      </c>
      <c r="W133" s="38">
        <f t="shared" si="19"/>
        <v>4.2553191489361701E-2</v>
      </c>
      <c r="X133" s="38">
        <f t="shared" si="20"/>
        <v>0</v>
      </c>
      <c r="Y133" s="38">
        <f t="shared" si="21"/>
        <v>4.2553191489361701E-2</v>
      </c>
      <c r="Z133" s="38">
        <f t="shared" si="22"/>
        <v>0</v>
      </c>
      <c r="AA133" s="38">
        <f t="shared" si="23"/>
        <v>0</v>
      </c>
      <c r="AB133" s="38">
        <f t="shared" si="24"/>
        <v>0</v>
      </c>
      <c r="AC133" s="38">
        <f t="shared" si="25"/>
        <v>0</v>
      </c>
      <c r="AD133" s="38">
        <f t="shared" si="26"/>
        <v>0</v>
      </c>
      <c r="AE133" s="38">
        <f t="shared" si="27"/>
        <v>8.5106382978723402E-2</v>
      </c>
      <c r="AF133" s="38">
        <f t="shared" si="28"/>
        <v>0</v>
      </c>
      <c r="AG133" s="38">
        <f t="shared" si="29"/>
        <v>0</v>
      </c>
      <c r="AH133" s="38">
        <f t="shared" si="30"/>
        <v>0.87234042553191493</v>
      </c>
      <c r="AI133" s="38">
        <f t="shared" si="31"/>
        <v>4.2553191489361701E-2</v>
      </c>
      <c r="AJ133" s="38">
        <f t="shared" si="32"/>
        <v>8.5106382978723402E-2</v>
      </c>
      <c r="AK133" s="38">
        <f t="shared" si="33"/>
        <v>0.1276595744680851</v>
      </c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</row>
    <row r="134" spans="1:50" x14ac:dyDescent="0.2">
      <c r="A134" s="33" t="str">
        <f>IF($C134="Grand Total",COUNTIF($A$13:$A133,"►"),IF(AND(G134&lt;&gt;"",G134&gt;9), IF(U134&gt;=0.75,"►",""),""))</f>
        <v/>
      </c>
      <c r="B134" s="34" t="str">
        <f>IF($C134="Grand Total",COUNTIF($B$13:$B133,"►"),IF(AND(G134&lt;&gt;"",G134&gt;9), IF(OR(AI134&gt;=0.25,AJ134&gt;=0.25,AK134&gt;=0.33),"►",""),""))</f>
        <v>►</v>
      </c>
      <c r="C134" s="35" t="str">
        <f>IF('[1]Step 5'!A126="","",'[1]Step 5'!A126)</f>
        <v>LPNS</v>
      </c>
      <c r="D134" s="35" t="str">
        <f>IF('[1]Step 5'!B126="","",'[1]Step 5'!B126)</f>
        <v>1103</v>
      </c>
      <c r="E134" s="35" t="str">
        <f>IF('[1]Step 5'!C126="","",'[1]Step 5'!C126)</f>
        <v>Online</v>
      </c>
      <c r="F134" s="35" t="str">
        <f>IF('[1]Step 5'!D126="","",'[1]Step 5'!D126)</f>
        <v>01O</v>
      </c>
      <c r="G134" s="36">
        <f>IF('[1]Step 5'!R126="","",'[1]Step 5'!R126)</f>
        <v>19</v>
      </c>
      <c r="H134" s="37">
        <f>IF('[1]Step 5'!R126="","",'[1]Step 5'!E126)</f>
        <v>4</v>
      </c>
      <c r="I134" s="37">
        <f>IF('[1]Step 5'!R126="","",'[1]Step 5'!F126)</f>
        <v>5</v>
      </c>
      <c r="J134" s="37">
        <f>IF('[1]Step 5'!R126="","",'[1]Step 5'!G126)</f>
        <v>4</v>
      </c>
      <c r="K134" s="37">
        <f>IF('[1]Step 5'!R126="","",'[1]Step 5'!H126)</f>
        <v>0</v>
      </c>
      <c r="L134" s="37">
        <f>IF('[1]Step 5'!R126="","",'[1]Step 5'!I126)</f>
        <v>5</v>
      </c>
      <c r="M134" s="37">
        <f>IF('[1]Step 5'!R126="","",'[1]Step 5'!J126)</f>
        <v>0</v>
      </c>
      <c r="N134" s="37">
        <f>IF('[1]Step 5'!R126="","",'[1]Step 5'!K126)</f>
        <v>0</v>
      </c>
      <c r="O134" s="37">
        <f>IF('[1]Step 5'!R126="","",'[1]Step 5'!L126)</f>
        <v>0</v>
      </c>
      <c r="P134" s="37">
        <f>IF('[1]Step 5'!R126="","",'[1]Step 5'!M126)</f>
        <v>0</v>
      </c>
      <c r="Q134" s="37">
        <f>IF('[1]Step 5'!R126="","",'[1]Step 5'!N126)</f>
        <v>0</v>
      </c>
      <c r="R134" s="37">
        <f>IF('[1]Step 5'!R126="","",'[1]Step 5'!O126)</f>
        <v>1</v>
      </c>
      <c r="S134" s="37">
        <f>IF('[1]Step 5'!R126="","",'[1]Step 5'!P126)</f>
        <v>0</v>
      </c>
      <c r="T134" s="37">
        <f>IF('[1]Step 5'!R126="","",'[1]Step 5'!Q126)</f>
        <v>0</v>
      </c>
      <c r="U134" s="38">
        <f t="shared" si="17"/>
        <v>0.21052631578947367</v>
      </c>
      <c r="V134" s="38">
        <f t="shared" si="18"/>
        <v>0.26315789473684209</v>
      </c>
      <c r="W134" s="38">
        <f t="shared" si="19"/>
        <v>0.21052631578947367</v>
      </c>
      <c r="X134" s="38">
        <f t="shared" si="20"/>
        <v>0</v>
      </c>
      <c r="Y134" s="38">
        <f t="shared" si="21"/>
        <v>0.26315789473684209</v>
      </c>
      <c r="Z134" s="38">
        <f t="shared" si="22"/>
        <v>0</v>
      </c>
      <c r="AA134" s="38">
        <f t="shared" si="23"/>
        <v>0</v>
      </c>
      <c r="AB134" s="38">
        <f t="shared" si="24"/>
        <v>0</v>
      </c>
      <c r="AC134" s="38">
        <f t="shared" si="25"/>
        <v>0</v>
      </c>
      <c r="AD134" s="38">
        <f t="shared" si="26"/>
        <v>0</v>
      </c>
      <c r="AE134" s="38">
        <f t="shared" si="27"/>
        <v>5.2631578947368418E-2</v>
      </c>
      <c r="AF134" s="38">
        <f t="shared" si="28"/>
        <v>0</v>
      </c>
      <c r="AG134" s="38">
        <f t="shared" si="29"/>
        <v>0</v>
      </c>
      <c r="AH134" s="38">
        <f t="shared" si="30"/>
        <v>0.68421052631578949</v>
      </c>
      <c r="AI134" s="38">
        <f t="shared" si="31"/>
        <v>0.26315789473684209</v>
      </c>
      <c r="AJ134" s="38">
        <f t="shared" si="32"/>
        <v>5.2631578947368418E-2</v>
      </c>
      <c r="AK134" s="38">
        <f t="shared" si="33"/>
        <v>0.31578947368421051</v>
      </c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</row>
    <row r="135" spans="1:50" x14ac:dyDescent="0.2">
      <c r="A135" s="33" t="str">
        <f>IF($C135="Grand Total",COUNTIF($A$13:$A134,"►"),IF(AND(G135&lt;&gt;"",G135&gt;9), IF(U135&gt;=0.75,"►",""),""))</f>
        <v/>
      </c>
      <c r="B135" s="34" t="str">
        <f>IF($C135="Grand Total",COUNTIF($B$13:$B134,"►"),IF(AND(G135&lt;&gt;"",G135&gt;9), IF(OR(AI135&gt;=0.25,AJ135&gt;=0.25,AK135&gt;=0.33),"►",""),""))</f>
        <v>►</v>
      </c>
      <c r="C135" s="35" t="str">
        <f>IF('[1]Step 5'!A127="","",'[1]Step 5'!A127)</f>
        <v/>
      </c>
      <c r="D135" s="35" t="str">
        <f>IF('[1]Step 5'!B127="","",'[1]Step 5'!B127)</f>
        <v/>
      </c>
      <c r="E135" s="35" t="str">
        <f>IF('[1]Step 5'!C127="","",'[1]Step 5'!C127)</f>
        <v>Online Total</v>
      </c>
      <c r="F135" s="35" t="str">
        <f>IF('[1]Step 5'!D127="","",'[1]Step 5'!D127)</f>
        <v/>
      </c>
      <c r="G135" s="36">
        <f>IF('[1]Step 5'!R127="","",'[1]Step 5'!R127)</f>
        <v>19</v>
      </c>
      <c r="H135" s="37">
        <f>IF('[1]Step 5'!R127="","",'[1]Step 5'!E127)</f>
        <v>4</v>
      </c>
      <c r="I135" s="37">
        <f>IF('[1]Step 5'!R127="","",'[1]Step 5'!F127)</f>
        <v>5</v>
      </c>
      <c r="J135" s="37">
        <f>IF('[1]Step 5'!R127="","",'[1]Step 5'!G127)</f>
        <v>4</v>
      </c>
      <c r="K135" s="37">
        <f>IF('[1]Step 5'!R127="","",'[1]Step 5'!H127)</f>
        <v>0</v>
      </c>
      <c r="L135" s="37">
        <f>IF('[1]Step 5'!R127="","",'[1]Step 5'!I127)</f>
        <v>5</v>
      </c>
      <c r="M135" s="37">
        <f>IF('[1]Step 5'!R127="","",'[1]Step 5'!J127)</f>
        <v>0</v>
      </c>
      <c r="N135" s="37">
        <f>IF('[1]Step 5'!R127="","",'[1]Step 5'!K127)</f>
        <v>0</v>
      </c>
      <c r="O135" s="37">
        <f>IF('[1]Step 5'!R127="","",'[1]Step 5'!L127)</f>
        <v>0</v>
      </c>
      <c r="P135" s="37">
        <f>IF('[1]Step 5'!R127="","",'[1]Step 5'!M127)</f>
        <v>0</v>
      </c>
      <c r="Q135" s="37">
        <f>IF('[1]Step 5'!R127="","",'[1]Step 5'!N127)</f>
        <v>0</v>
      </c>
      <c r="R135" s="37">
        <f>IF('[1]Step 5'!R127="","",'[1]Step 5'!O127)</f>
        <v>1</v>
      </c>
      <c r="S135" s="37">
        <f>IF('[1]Step 5'!R127="","",'[1]Step 5'!P127)</f>
        <v>0</v>
      </c>
      <c r="T135" s="37">
        <f>IF('[1]Step 5'!R127="","",'[1]Step 5'!Q127)</f>
        <v>0</v>
      </c>
      <c r="U135" s="38">
        <f t="shared" si="17"/>
        <v>0.21052631578947367</v>
      </c>
      <c r="V135" s="38">
        <f t="shared" si="18"/>
        <v>0.26315789473684209</v>
      </c>
      <c r="W135" s="38">
        <f t="shared" si="19"/>
        <v>0.21052631578947367</v>
      </c>
      <c r="X135" s="38">
        <f t="shared" si="20"/>
        <v>0</v>
      </c>
      <c r="Y135" s="38">
        <f t="shared" si="21"/>
        <v>0.26315789473684209</v>
      </c>
      <c r="Z135" s="38">
        <f t="shared" si="22"/>
        <v>0</v>
      </c>
      <c r="AA135" s="38">
        <f t="shared" si="23"/>
        <v>0</v>
      </c>
      <c r="AB135" s="38">
        <f t="shared" si="24"/>
        <v>0</v>
      </c>
      <c r="AC135" s="38">
        <f t="shared" si="25"/>
        <v>0</v>
      </c>
      <c r="AD135" s="38">
        <f t="shared" si="26"/>
        <v>0</v>
      </c>
      <c r="AE135" s="38">
        <f t="shared" si="27"/>
        <v>5.2631578947368418E-2</v>
      </c>
      <c r="AF135" s="38">
        <f t="shared" si="28"/>
        <v>0</v>
      </c>
      <c r="AG135" s="38">
        <f t="shared" si="29"/>
        <v>0</v>
      </c>
      <c r="AH135" s="38">
        <f t="shared" si="30"/>
        <v>0.68421052631578949</v>
      </c>
      <c r="AI135" s="38">
        <f t="shared" si="31"/>
        <v>0.26315789473684209</v>
      </c>
      <c r="AJ135" s="38">
        <f t="shared" si="32"/>
        <v>5.2631578947368418E-2</v>
      </c>
      <c r="AK135" s="38">
        <f t="shared" si="33"/>
        <v>0.31578947368421051</v>
      </c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</row>
    <row r="136" spans="1:50" x14ac:dyDescent="0.2">
      <c r="A136" s="33" t="str">
        <f>IF($C136="Grand Total",COUNTIF($A$13:$A135,"►"),IF(AND(G136&lt;&gt;"",G136&gt;9), IF(U136&gt;=0.75,"►",""),""))</f>
        <v/>
      </c>
      <c r="B136" s="34" t="str">
        <f>IF($C136="Grand Total",COUNTIF($B$13:$B135,"►"),IF(AND(G136&lt;&gt;"",G136&gt;9), IF(OR(AI136&gt;=0.25,AJ136&gt;=0.25,AK136&gt;=0.33),"►",""),""))</f>
        <v>►</v>
      </c>
      <c r="C136" s="35" t="str">
        <f>IF('[1]Step 5'!A128="","",'[1]Step 5'!A128)</f>
        <v/>
      </c>
      <c r="D136" s="35" t="str">
        <f>IF('[1]Step 5'!B128="","",'[1]Step 5'!B128)</f>
        <v>1103 Total</v>
      </c>
      <c r="E136" s="35" t="str">
        <f>IF('[1]Step 5'!C128="","",'[1]Step 5'!C128)</f>
        <v/>
      </c>
      <c r="F136" s="35" t="str">
        <f>IF('[1]Step 5'!D128="","",'[1]Step 5'!D128)</f>
        <v/>
      </c>
      <c r="G136" s="36">
        <f>IF('[1]Step 5'!R128="","",'[1]Step 5'!R128)</f>
        <v>19</v>
      </c>
      <c r="H136" s="37">
        <f>IF('[1]Step 5'!R128="","",'[1]Step 5'!E128)</f>
        <v>4</v>
      </c>
      <c r="I136" s="37">
        <f>IF('[1]Step 5'!R128="","",'[1]Step 5'!F128)</f>
        <v>5</v>
      </c>
      <c r="J136" s="37">
        <f>IF('[1]Step 5'!R128="","",'[1]Step 5'!G128)</f>
        <v>4</v>
      </c>
      <c r="K136" s="37">
        <f>IF('[1]Step 5'!R128="","",'[1]Step 5'!H128)</f>
        <v>0</v>
      </c>
      <c r="L136" s="37">
        <f>IF('[1]Step 5'!R128="","",'[1]Step 5'!I128)</f>
        <v>5</v>
      </c>
      <c r="M136" s="37">
        <f>IF('[1]Step 5'!R128="","",'[1]Step 5'!J128)</f>
        <v>0</v>
      </c>
      <c r="N136" s="37">
        <f>IF('[1]Step 5'!R128="","",'[1]Step 5'!K128)</f>
        <v>0</v>
      </c>
      <c r="O136" s="37">
        <f>IF('[1]Step 5'!R128="","",'[1]Step 5'!L128)</f>
        <v>0</v>
      </c>
      <c r="P136" s="37">
        <f>IF('[1]Step 5'!R128="","",'[1]Step 5'!M128)</f>
        <v>0</v>
      </c>
      <c r="Q136" s="37">
        <f>IF('[1]Step 5'!R128="","",'[1]Step 5'!N128)</f>
        <v>0</v>
      </c>
      <c r="R136" s="37">
        <f>IF('[1]Step 5'!R128="","",'[1]Step 5'!O128)</f>
        <v>1</v>
      </c>
      <c r="S136" s="37">
        <f>IF('[1]Step 5'!R128="","",'[1]Step 5'!P128)</f>
        <v>0</v>
      </c>
      <c r="T136" s="37">
        <f>IF('[1]Step 5'!R128="","",'[1]Step 5'!Q128)</f>
        <v>0</v>
      </c>
      <c r="U136" s="38">
        <f t="shared" si="17"/>
        <v>0.21052631578947367</v>
      </c>
      <c r="V136" s="38">
        <f t="shared" si="18"/>
        <v>0.26315789473684209</v>
      </c>
      <c r="W136" s="38">
        <f t="shared" si="19"/>
        <v>0.21052631578947367</v>
      </c>
      <c r="X136" s="38">
        <f t="shared" si="20"/>
        <v>0</v>
      </c>
      <c r="Y136" s="38">
        <f t="shared" si="21"/>
        <v>0.26315789473684209</v>
      </c>
      <c r="Z136" s="38">
        <f t="shared" si="22"/>
        <v>0</v>
      </c>
      <c r="AA136" s="38">
        <f t="shared" si="23"/>
        <v>0</v>
      </c>
      <c r="AB136" s="38">
        <f t="shared" si="24"/>
        <v>0</v>
      </c>
      <c r="AC136" s="38">
        <f t="shared" si="25"/>
        <v>0</v>
      </c>
      <c r="AD136" s="38">
        <f t="shared" si="26"/>
        <v>0</v>
      </c>
      <c r="AE136" s="38">
        <f t="shared" si="27"/>
        <v>5.2631578947368418E-2</v>
      </c>
      <c r="AF136" s="38">
        <f t="shared" si="28"/>
        <v>0</v>
      </c>
      <c r="AG136" s="38">
        <f t="shared" si="29"/>
        <v>0</v>
      </c>
      <c r="AH136" s="38">
        <f t="shared" si="30"/>
        <v>0.68421052631578949</v>
      </c>
      <c r="AI136" s="38">
        <f t="shared" si="31"/>
        <v>0.26315789473684209</v>
      </c>
      <c r="AJ136" s="38">
        <f t="shared" si="32"/>
        <v>5.2631578947368418E-2</v>
      </c>
      <c r="AK136" s="38">
        <f t="shared" si="33"/>
        <v>0.31578947368421051</v>
      </c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</row>
    <row r="137" spans="1:50" x14ac:dyDescent="0.2">
      <c r="A137" s="33" t="str">
        <f>IF($C137="Grand Total",COUNTIF($A$13:$A136,"►"),IF(AND(G137&lt;&gt;"",G137&gt;9), IF(U137&gt;=0.75,"►",""),""))</f>
        <v/>
      </c>
      <c r="B137" s="34" t="str">
        <f>IF($C137="Grand Total",COUNTIF($B$13:$B136,"►"),IF(AND(G137&lt;&gt;"",G137&gt;9), IF(OR(AI137&gt;=0.25,AJ137&gt;=0.25,AK137&gt;=0.33),"►",""),""))</f>
        <v>►</v>
      </c>
      <c r="C137" s="35" t="str">
        <f>IF('[1]Step 5'!A129="","",'[1]Step 5'!A129)</f>
        <v>LPNS Total</v>
      </c>
      <c r="D137" s="35" t="str">
        <f>IF('[1]Step 5'!B129="","",'[1]Step 5'!B129)</f>
        <v/>
      </c>
      <c r="E137" s="35" t="str">
        <f>IF('[1]Step 5'!C129="","",'[1]Step 5'!C129)</f>
        <v/>
      </c>
      <c r="F137" s="35" t="str">
        <f>IF('[1]Step 5'!D129="","",'[1]Step 5'!D129)</f>
        <v/>
      </c>
      <c r="G137" s="36">
        <f>IF('[1]Step 5'!R129="","",'[1]Step 5'!R129)</f>
        <v>19</v>
      </c>
      <c r="H137" s="37">
        <f>IF('[1]Step 5'!R129="","",'[1]Step 5'!E129)</f>
        <v>4</v>
      </c>
      <c r="I137" s="37">
        <f>IF('[1]Step 5'!R129="","",'[1]Step 5'!F129)</f>
        <v>5</v>
      </c>
      <c r="J137" s="37">
        <f>IF('[1]Step 5'!R129="","",'[1]Step 5'!G129)</f>
        <v>4</v>
      </c>
      <c r="K137" s="37">
        <f>IF('[1]Step 5'!R129="","",'[1]Step 5'!H129)</f>
        <v>0</v>
      </c>
      <c r="L137" s="37">
        <f>IF('[1]Step 5'!R129="","",'[1]Step 5'!I129)</f>
        <v>5</v>
      </c>
      <c r="M137" s="37">
        <f>IF('[1]Step 5'!R129="","",'[1]Step 5'!J129)</f>
        <v>0</v>
      </c>
      <c r="N137" s="37">
        <f>IF('[1]Step 5'!R129="","",'[1]Step 5'!K129)</f>
        <v>0</v>
      </c>
      <c r="O137" s="37">
        <f>IF('[1]Step 5'!R129="","",'[1]Step 5'!L129)</f>
        <v>0</v>
      </c>
      <c r="P137" s="37">
        <f>IF('[1]Step 5'!R129="","",'[1]Step 5'!M129)</f>
        <v>0</v>
      </c>
      <c r="Q137" s="37">
        <f>IF('[1]Step 5'!R129="","",'[1]Step 5'!N129)</f>
        <v>0</v>
      </c>
      <c r="R137" s="37">
        <f>IF('[1]Step 5'!R129="","",'[1]Step 5'!O129)</f>
        <v>1</v>
      </c>
      <c r="S137" s="37">
        <f>IF('[1]Step 5'!R129="","",'[1]Step 5'!P129)</f>
        <v>0</v>
      </c>
      <c r="T137" s="37">
        <f>IF('[1]Step 5'!R129="","",'[1]Step 5'!Q129)</f>
        <v>0</v>
      </c>
      <c r="U137" s="38">
        <f t="shared" si="17"/>
        <v>0.21052631578947367</v>
      </c>
      <c r="V137" s="38">
        <f t="shared" si="18"/>
        <v>0.26315789473684209</v>
      </c>
      <c r="W137" s="38">
        <f t="shared" si="19"/>
        <v>0.21052631578947367</v>
      </c>
      <c r="X137" s="38">
        <f t="shared" si="20"/>
        <v>0</v>
      </c>
      <c r="Y137" s="38">
        <f t="shared" si="21"/>
        <v>0.26315789473684209</v>
      </c>
      <c r="Z137" s="38">
        <f t="shared" si="22"/>
        <v>0</v>
      </c>
      <c r="AA137" s="38">
        <f t="shared" si="23"/>
        <v>0</v>
      </c>
      <c r="AB137" s="38">
        <f t="shared" si="24"/>
        <v>0</v>
      </c>
      <c r="AC137" s="38">
        <f t="shared" si="25"/>
        <v>0</v>
      </c>
      <c r="AD137" s="38">
        <f t="shared" si="26"/>
        <v>0</v>
      </c>
      <c r="AE137" s="38">
        <f t="shared" si="27"/>
        <v>5.2631578947368418E-2</v>
      </c>
      <c r="AF137" s="38">
        <f t="shared" si="28"/>
        <v>0</v>
      </c>
      <c r="AG137" s="38">
        <f t="shared" si="29"/>
        <v>0</v>
      </c>
      <c r="AH137" s="38">
        <f t="shared" si="30"/>
        <v>0.68421052631578949</v>
      </c>
      <c r="AI137" s="38">
        <f t="shared" si="31"/>
        <v>0.26315789473684209</v>
      </c>
      <c r="AJ137" s="38">
        <f t="shared" si="32"/>
        <v>5.2631578947368418E-2</v>
      </c>
      <c r="AK137" s="38">
        <f t="shared" si="33"/>
        <v>0.31578947368421051</v>
      </c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</row>
    <row r="138" spans="1:50" x14ac:dyDescent="0.2">
      <c r="A138" s="33" t="str">
        <f>IF($C138="Grand Total",COUNTIF($A$13:$A137,"►"),IF(AND(G138&lt;&gt;"",G138&gt;9), IF(U138&gt;=0.75,"►",""),""))</f>
        <v/>
      </c>
      <c r="B138" s="34" t="str">
        <f>IF($C138="Grand Total",COUNTIF($B$13:$B137,"►"),IF(AND(G138&lt;&gt;"",G138&gt;9), IF(OR(AI138&gt;=0.25,AJ138&gt;=0.25,AK138&gt;=0.33),"►",""),""))</f>
        <v/>
      </c>
      <c r="C138" s="35" t="str">
        <f>IF('[1]Step 5'!A130="","",'[1]Step 5'!A130)</f>
        <v>MATH</v>
      </c>
      <c r="D138" s="35" t="str">
        <f>IF('[1]Step 5'!B130="","",'[1]Step 5'!B130)</f>
        <v>2253</v>
      </c>
      <c r="E138" s="35" t="str">
        <f>IF('[1]Step 5'!C130="","",'[1]Step 5'!C130)</f>
        <v>Online</v>
      </c>
      <c r="F138" s="35" t="str">
        <f>IF('[1]Step 5'!D130="","",'[1]Step 5'!D130)</f>
        <v>01O</v>
      </c>
      <c r="G138" s="36">
        <f>IF('[1]Step 5'!R130="","",'[1]Step 5'!R130)</f>
        <v>9</v>
      </c>
      <c r="H138" s="37">
        <f>IF('[1]Step 5'!R130="","",'[1]Step 5'!E130)</f>
        <v>1</v>
      </c>
      <c r="I138" s="37">
        <f>IF('[1]Step 5'!R130="","",'[1]Step 5'!F130)</f>
        <v>2</v>
      </c>
      <c r="J138" s="37">
        <f>IF('[1]Step 5'!R130="","",'[1]Step 5'!G130)</f>
        <v>2</v>
      </c>
      <c r="K138" s="37">
        <f>IF('[1]Step 5'!R130="","",'[1]Step 5'!H130)</f>
        <v>0</v>
      </c>
      <c r="L138" s="37">
        <f>IF('[1]Step 5'!R130="","",'[1]Step 5'!I130)</f>
        <v>2</v>
      </c>
      <c r="M138" s="37">
        <f>IF('[1]Step 5'!R130="","",'[1]Step 5'!J130)</f>
        <v>0</v>
      </c>
      <c r="N138" s="37">
        <f>IF('[1]Step 5'!R130="","",'[1]Step 5'!K130)</f>
        <v>0</v>
      </c>
      <c r="O138" s="37">
        <f>IF('[1]Step 5'!R130="","",'[1]Step 5'!L130)</f>
        <v>0</v>
      </c>
      <c r="P138" s="37">
        <f>IF('[1]Step 5'!R130="","",'[1]Step 5'!M130)</f>
        <v>0</v>
      </c>
      <c r="Q138" s="37">
        <f>IF('[1]Step 5'!R130="","",'[1]Step 5'!N130)</f>
        <v>0</v>
      </c>
      <c r="R138" s="37">
        <f>IF('[1]Step 5'!R130="","",'[1]Step 5'!O130)</f>
        <v>2</v>
      </c>
      <c r="S138" s="37">
        <f>IF('[1]Step 5'!R130="","",'[1]Step 5'!P130)</f>
        <v>0</v>
      </c>
      <c r="T138" s="37">
        <f>IF('[1]Step 5'!R130="","",'[1]Step 5'!Q130)</f>
        <v>0</v>
      </c>
      <c r="U138" s="38">
        <f t="shared" si="17"/>
        <v>0.1111111111111111</v>
      </c>
      <c r="V138" s="38">
        <f t="shared" si="18"/>
        <v>0.22222222222222221</v>
      </c>
      <c r="W138" s="38">
        <f t="shared" si="19"/>
        <v>0.22222222222222221</v>
      </c>
      <c r="X138" s="38">
        <f t="shared" si="20"/>
        <v>0</v>
      </c>
      <c r="Y138" s="38">
        <f t="shared" si="21"/>
        <v>0.22222222222222221</v>
      </c>
      <c r="Z138" s="38">
        <f t="shared" si="22"/>
        <v>0</v>
      </c>
      <c r="AA138" s="38">
        <f t="shared" si="23"/>
        <v>0</v>
      </c>
      <c r="AB138" s="38">
        <f t="shared" si="24"/>
        <v>0</v>
      </c>
      <c r="AC138" s="38">
        <f t="shared" si="25"/>
        <v>0</v>
      </c>
      <c r="AD138" s="38">
        <f t="shared" si="26"/>
        <v>0</v>
      </c>
      <c r="AE138" s="38">
        <f t="shared" si="27"/>
        <v>0.22222222222222221</v>
      </c>
      <c r="AF138" s="38">
        <f t="shared" si="28"/>
        <v>0</v>
      </c>
      <c r="AG138" s="38">
        <f t="shared" si="29"/>
        <v>0</v>
      </c>
      <c r="AH138" s="38">
        <f t="shared" si="30"/>
        <v>0.55555555555555558</v>
      </c>
      <c r="AI138" s="38">
        <f t="shared" si="31"/>
        <v>0.22222222222222221</v>
      </c>
      <c r="AJ138" s="38">
        <f t="shared" si="32"/>
        <v>0.22222222222222221</v>
      </c>
      <c r="AK138" s="38">
        <f t="shared" si="33"/>
        <v>0.44444444444444442</v>
      </c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</row>
    <row r="139" spans="1:50" x14ac:dyDescent="0.2">
      <c r="A139" s="33" t="str">
        <f>IF($C139="Grand Total",COUNTIF($A$13:$A138,"►"),IF(AND(G139&lt;&gt;"",G139&gt;9), IF(U139&gt;=0.75,"►",""),""))</f>
        <v/>
      </c>
      <c r="B139" s="34" t="str">
        <f>IF($C139="Grand Total",COUNTIF($B$13:$B138,"►"),IF(AND(G139&lt;&gt;"",G139&gt;9), IF(OR(AI139&gt;=0.25,AJ139&gt;=0.25,AK139&gt;=0.33),"►",""),""))</f>
        <v/>
      </c>
      <c r="C139" s="35" t="str">
        <f>IF('[1]Step 5'!A131="","",'[1]Step 5'!A131)</f>
        <v/>
      </c>
      <c r="D139" s="35" t="str">
        <f>IF('[1]Step 5'!B131="","",'[1]Step 5'!B131)</f>
        <v/>
      </c>
      <c r="E139" s="35" t="str">
        <f>IF('[1]Step 5'!C131="","",'[1]Step 5'!C131)</f>
        <v>Online Total</v>
      </c>
      <c r="F139" s="35" t="str">
        <f>IF('[1]Step 5'!D131="","",'[1]Step 5'!D131)</f>
        <v/>
      </c>
      <c r="G139" s="36">
        <f>IF('[1]Step 5'!R131="","",'[1]Step 5'!R131)</f>
        <v>9</v>
      </c>
      <c r="H139" s="37">
        <f>IF('[1]Step 5'!R131="","",'[1]Step 5'!E131)</f>
        <v>1</v>
      </c>
      <c r="I139" s="37">
        <f>IF('[1]Step 5'!R131="","",'[1]Step 5'!F131)</f>
        <v>2</v>
      </c>
      <c r="J139" s="37">
        <f>IF('[1]Step 5'!R131="","",'[1]Step 5'!G131)</f>
        <v>2</v>
      </c>
      <c r="K139" s="37">
        <f>IF('[1]Step 5'!R131="","",'[1]Step 5'!H131)</f>
        <v>0</v>
      </c>
      <c r="L139" s="37">
        <f>IF('[1]Step 5'!R131="","",'[1]Step 5'!I131)</f>
        <v>2</v>
      </c>
      <c r="M139" s="37">
        <f>IF('[1]Step 5'!R131="","",'[1]Step 5'!J131)</f>
        <v>0</v>
      </c>
      <c r="N139" s="37">
        <f>IF('[1]Step 5'!R131="","",'[1]Step 5'!K131)</f>
        <v>0</v>
      </c>
      <c r="O139" s="37">
        <f>IF('[1]Step 5'!R131="","",'[1]Step 5'!L131)</f>
        <v>0</v>
      </c>
      <c r="P139" s="37">
        <f>IF('[1]Step 5'!R131="","",'[1]Step 5'!M131)</f>
        <v>0</v>
      </c>
      <c r="Q139" s="37">
        <f>IF('[1]Step 5'!R131="","",'[1]Step 5'!N131)</f>
        <v>0</v>
      </c>
      <c r="R139" s="37">
        <f>IF('[1]Step 5'!R131="","",'[1]Step 5'!O131)</f>
        <v>2</v>
      </c>
      <c r="S139" s="37">
        <f>IF('[1]Step 5'!R131="","",'[1]Step 5'!P131)</f>
        <v>0</v>
      </c>
      <c r="T139" s="37">
        <f>IF('[1]Step 5'!R131="","",'[1]Step 5'!Q131)</f>
        <v>0</v>
      </c>
      <c r="U139" s="38">
        <f t="shared" si="17"/>
        <v>0.1111111111111111</v>
      </c>
      <c r="V139" s="38">
        <f t="shared" si="18"/>
        <v>0.22222222222222221</v>
      </c>
      <c r="W139" s="38">
        <f t="shared" si="19"/>
        <v>0.22222222222222221</v>
      </c>
      <c r="X139" s="38">
        <f t="shared" si="20"/>
        <v>0</v>
      </c>
      <c r="Y139" s="38">
        <f t="shared" si="21"/>
        <v>0.22222222222222221</v>
      </c>
      <c r="Z139" s="38">
        <f t="shared" si="22"/>
        <v>0</v>
      </c>
      <c r="AA139" s="38">
        <f t="shared" si="23"/>
        <v>0</v>
      </c>
      <c r="AB139" s="38">
        <f t="shared" si="24"/>
        <v>0</v>
      </c>
      <c r="AC139" s="38">
        <f t="shared" si="25"/>
        <v>0</v>
      </c>
      <c r="AD139" s="38">
        <f t="shared" si="26"/>
        <v>0</v>
      </c>
      <c r="AE139" s="38">
        <f t="shared" si="27"/>
        <v>0.22222222222222221</v>
      </c>
      <c r="AF139" s="38">
        <f t="shared" si="28"/>
        <v>0</v>
      </c>
      <c r="AG139" s="38">
        <f t="shared" si="29"/>
        <v>0</v>
      </c>
      <c r="AH139" s="38">
        <f t="shared" si="30"/>
        <v>0.55555555555555558</v>
      </c>
      <c r="AI139" s="38">
        <f t="shared" si="31"/>
        <v>0.22222222222222221</v>
      </c>
      <c r="AJ139" s="38">
        <f t="shared" si="32"/>
        <v>0.22222222222222221</v>
      </c>
      <c r="AK139" s="38">
        <f t="shared" si="33"/>
        <v>0.44444444444444442</v>
      </c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</row>
    <row r="140" spans="1:50" x14ac:dyDescent="0.2">
      <c r="A140" s="33" t="str">
        <f>IF($C140="Grand Total",COUNTIF($A$13:$A139,"►"),IF(AND(G140&lt;&gt;"",G140&gt;9), IF(U140&gt;=0.75,"►",""),""))</f>
        <v/>
      </c>
      <c r="B140" s="34" t="str">
        <f>IF($C140="Grand Total",COUNTIF($B$13:$B139,"►"),IF(AND(G140&lt;&gt;"",G140&gt;9), IF(OR(AI140&gt;=0.25,AJ140&gt;=0.25,AK140&gt;=0.33),"►",""),""))</f>
        <v/>
      </c>
      <c r="C140" s="35" t="str">
        <f>IF('[1]Step 5'!A132="","",'[1]Step 5'!A132)</f>
        <v/>
      </c>
      <c r="D140" s="35" t="str">
        <f>IF('[1]Step 5'!B132="","",'[1]Step 5'!B132)</f>
        <v>2253 Total</v>
      </c>
      <c r="E140" s="35" t="str">
        <f>IF('[1]Step 5'!C132="","",'[1]Step 5'!C132)</f>
        <v/>
      </c>
      <c r="F140" s="35" t="str">
        <f>IF('[1]Step 5'!D132="","",'[1]Step 5'!D132)</f>
        <v/>
      </c>
      <c r="G140" s="36">
        <f>IF('[1]Step 5'!R132="","",'[1]Step 5'!R132)</f>
        <v>9</v>
      </c>
      <c r="H140" s="37">
        <f>IF('[1]Step 5'!R132="","",'[1]Step 5'!E132)</f>
        <v>1</v>
      </c>
      <c r="I140" s="37">
        <f>IF('[1]Step 5'!R132="","",'[1]Step 5'!F132)</f>
        <v>2</v>
      </c>
      <c r="J140" s="37">
        <f>IF('[1]Step 5'!R132="","",'[1]Step 5'!G132)</f>
        <v>2</v>
      </c>
      <c r="K140" s="37">
        <f>IF('[1]Step 5'!R132="","",'[1]Step 5'!H132)</f>
        <v>0</v>
      </c>
      <c r="L140" s="37">
        <f>IF('[1]Step 5'!R132="","",'[1]Step 5'!I132)</f>
        <v>2</v>
      </c>
      <c r="M140" s="37">
        <f>IF('[1]Step 5'!R132="","",'[1]Step 5'!J132)</f>
        <v>0</v>
      </c>
      <c r="N140" s="37">
        <f>IF('[1]Step 5'!R132="","",'[1]Step 5'!K132)</f>
        <v>0</v>
      </c>
      <c r="O140" s="37">
        <f>IF('[1]Step 5'!R132="","",'[1]Step 5'!L132)</f>
        <v>0</v>
      </c>
      <c r="P140" s="37">
        <f>IF('[1]Step 5'!R132="","",'[1]Step 5'!M132)</f>
        <v>0</v>
      </c>
      <c r="Q140" s="37">
        <f>IF('[1]Step 5'!R132="","",'[1]Step 5'!N132)</f>
        <v>0</v>
      </c>
      <c r="R140" s="37">
        <f>IF('[1]Step 5'!R132="","",'[1]Step 5'!O132)</f>
        <v>2</v>
      </c>
      <c r="S140" s="37">
        <f>IF('[1]Step 5'!R132="","",'[1]Step 5'!P132)</f>
        <v>0</v>
      </c>
      <c r="T140" s="37">
        <f>IF('[1]Step 5'!R132="","",'[1]Step 5'!Q132)</f>
        <v>0</v>
      </c>
      <c r="U140" s="38">
        <f t="shared" si="17"/>
        <v>0.1111111111111111</v>
      </c>
      <c r="V140" s="38">
        <f t="shared" si="18"/>
        <v>0.22222222222222221</v>
      </c>
      <c r="W140" s="38">
        <f t="shared" si="19"/>
        <v>0.22222222222222221</v>
      </c>
      <c r="X140" s="38">
        <f t="shared" si="20"/>
        <v>0</v>
      </c>
      <c r="Y140" s="38">
        <f t="shared" si="21"/>
        <v>0.22222222222222221</v>
      </c>
      <c r="Z140" s="38">
        <f t="shared" si="22"/>
        <v>0</v>
      </c>
      <c r="AA140" s="38">
        <f t="shared" si="23"/>
        <v>0</v>
      </c>
      <c r="AB140" s="38">
        <f t="shared" si="24"/>
        <v>0</v>
      </c>
      <c r="AC140" s="38">
        <f t="shared" si="25"/>
        <v>0</v>
      </c>
      <c r="AD140" s="38">
        <f t="shared" si="26"/>
        <v>0</v>
      </c>
      <c r="AE140" s="38">
        <f t="shared" si="27"/>
        <v>0.22222222222222221</v>
      </c>
      <c r="AF140" s="38">
        <f t="shared" si="28"/>
        <v>0</v>
      </c>
      <c r="AG140" s="38">
        <f t="shared" si="29"/>
        <v>0</v>
      </c>
      <c r="AH140" s="38">
        <f t="shared" si="30"/>
        <v>0.55555555555555558</v>
      </c>
      <c r="AI140" s="38">
        <f t="shared" si="31"/>
        <v>0.22222222222222221</v>
      </c>
      <c r="AJ140" s="38">
        <f t="shared" si="32"/>
        <v>0.22222222222222221</v>
      </c>
      <c r="AK140" s="38">
        <f t="shared" si="33"/>
        <v>0.44444444444444442</v>
      </c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</row>
    <row r="141" spans="1:50" x14ac:dyDescent="0.2">
      <c r="A141" s="33" t="str">
        <f>IF($C141="Grand Total",COUNTIF($A$13:$A140,"►"),IF(AND(G141&lt;&gt;"",G141&gt;9), IF(U141&gt;=0.75,"►",""),""))</f>
        <v/>
      </c>
      <c r="B141" s="34" t="str">
        <f>IF($C141="Grand Total",COUNTIF($B$13:$B140,"►"),IF(AND(G141&lt;&gt;"",G141&gt;9), IF(OR(AI141&gt;=0.25,AJ141&gt;=0.25,AK141&gt;=0.33),"►",""),""))</f>
        <v/>
      </c>
      <c r="C141" s="35" t="str">
        <f>IF('[1]Step 5'!A133="","",'[1]Step 5'!A133)</f>
        <v>MATH Total</v>
      </c>
      <c r="D141" s="35" t="str">
        <f>IF('[1]Step 5'!B133="","",'[1]Step 5'!B133)</f>
        <v/>
      </c>
      <c r="E141" s="35" t="str">
        <f>IF('[1]Step 5'!C133="","",'[1]Step 5'!C133)</f>
        <v/>
      </c>
      <c r="F141" s="35" t="str">
        <f>IF('[1]Step 5'!D133="","",'[1]Step 5'!D133)</f>
        <v/>
      </c>
      <c r="G141" s="36">
        <f>IF('[1]Step 5'!R133="","",'[1]Step 5'!R133)</f>
        <v>9</v>
      </c>
      <c r="H141" s="37">
        <f>IF('[1]Step 5'!R133="","",'[1]Step 5'!E133)</f>
        <v>1</v>
      </c>
      <c r="I141" s="37">
        <f>IF('[1]Step 5'!R133="","",'[1]Step 5'!F133)</f>
        <v>2</v>
      </c>
      <c r="J141" s="37">
        <f>IF('[1]Step 5'!R133="","",'[1]Step 5'!G133)</f>
        <v>2</v>
      </c>
      <c r="K141" s="37">
        <f>IF('[1]Step 5'!R133="","",'[1]Step 5'!H133)</f>
        <v>0</v>
      </c>
      <c r="L141" s="37">
        <f>IF('[1]Step 5'!R133="","",'[1]Step 5'!I133)</f>
        <v>2</v>
      </c>
      <c r="M141" s="37">
        <f>IF('[1]Step 5'!R133="","",'[1]Step 5'!J133)</f>
        <v>0</v>
      </c>
      <c r="N141" s="37">
        <f>IF('[1]Step 5'!R133="","",'[1]Step 5'!K133)</f>
        <v>0</v>
      </c>
      <c r="O141" s="37">
        <f>IF('[1]Step 5'!R133="","",'[1]Step 5'!L133)</f>
        <v>0</v>
      </c>
      <c r="P141" s="37">
        <f>IF('[1]Step 5'!R133="","",'[1]Step 5'!M133)</f>
        <v>0</v>
      </c>
      <c r="Q141" s="37">
        <f>IF('[1]Step 5'!R133="","",'[1]Step 5'!N133)</f>
        <v>0</v>
      </c>
      <c r="R141" s="37">
        <f>IF('[1]Step 5'!R133="","",'[1]Step 5'!O133)</f>
        <v>2</v>
      </c>
      <c r="S141" s="37">
        <f>IF('[1]Step 5'!R133="","",'[1]Step 5'!P133)</f>
        <v>0</v>
      </c>
      <c r="T141" s="37">
        <f>IF('[1]Step 5'!R133="","",'[1]Step 5'!Q133)</f>
        <v>0</v>
      </c>
      <c r="U141" s="38">
        <f t="shared" ref="U141:U176" si="34">IFERROR(H141/G141,"")</f>
        <v>0.1111111111111111</v>
      </c>
      <c r="V141" s="38">
        <f t="shared" ref="V141:V176" si="35">IFERROR(I141/G141,"")</f>
        <v>0.22222222222222221</v>
      </c>
      <c r="W141" s="38">
        <f t="shared" ref="W141:W176" si="36">IFERROR(J141/G141,"")</f>
        <v>0.22222222222222221</v>
      </c>
      <c r="X141" s="38">
        <f t="shared" ref="X141:X176" si="37">IFERROR(K141/G141,"")</f>
        <v>0</v>
      </c>
      <c r="Y141" s="38">
        <f t="shared" ref="Y141:Y176" si="38">IFERROR(L141/G141,"")</f>
        <v>0.22222222222222221</v>
      </c>
      <c r="Z141" s="38">
        <f t="shared" ref="Z141:Z176" si="39">IFERROR(M141/G141,"")</f>
        <v>0</v>
      </c>
      <c r="AA141" s="38">
        <f t="shared" ref="AA141:AA176" si="40">IFERROR(N141/G141,"")</f>
        <v>0</v>
      </c>
      <c r="AB141" s="38">
        <f t="shared" ref="AB141:AB176" si="41">IFERROR(O141/G141,"")</f>
        <v>0</v>
      </c>
      <c r="AC141" s="38">
        <f t="shared" ref="AC141:AC176" si="42">IFERROR(P141/G141,"")</f>
        <v>0</v>
      </c>
      <c r="AD141" s="38">
        <f t="shared" ref="AD141:AD176" si="43">IFERROR(Q141/G141,"")</f>
        <v>0</v>
      </c>
      <c r="AE141" s="38">
        <f t="shared" ref="AE141:AE176" si="44">IFERROR(R141/G141,"")</f>
        <v>0.22222222222222221</v>
      </c>
      <c r="AF141" s="38">
        <f t="shared" ref="AF141:AF176" si="45">IFERROR(S141/G141,"")</f>
        <v>0</v>
      </c>
      <c r="AG141" s="38">
        <f t="shared" ref="AG141:AG176" si="46">IFERROR(T141/G141,"")</f>
        <v>0</v>
      </c>
      <c r="AH141" s="38">
        <f t="shared" ref="AH141:AH176" si="47">IFERROR(SUM(H141,I141,J141,P141)/G141,"")</f>
        <v>0.55555555555555558</v>
      </c>
      <c r="AI141" s="38">
        <f t="shared" ref="AI141:AI176" si="48">IFERROR(SUM(K141,L141,M141,Q141)/G141,"")</f>
        <v>0.22222222222222221</v>
      </c>
      <c r="AJ141" s="38">
        <f t="shared" ref="AJ141:AJ176" si="49">IFERROR(SUM(R141,S141,T141)/G141,"")</f>
        <v>0.22222222222222221</v>
      </c>
      <c r="AK141" s="38">
        <f t="shared" ref="AK141:AK176" si="50">IFERROR(SUM(K141,L141,M141,Q141,R141,S141,T141)/G141,"")</f>
        <v>0.44444444444444442</v>
      </c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</row>
    <row r="142" spans="1:50" x14ac:dyDescent="0.2">
      <c r="A142" s="33" t="str">
        <f>IF($C142="Grand Total",COUNTIF($A$13:$A141,"►"),IF(AND(G142&lt;&gt;"",G142&gt;9), IF(U142&gt;=0.75,"►",""),""))</f>
        <v/>
      </c>
      <c r="B142" s="34" t="str">
        <f>IF($C142="Grand Total",COUNTIF($B$13:$B141,"►"),IF(AND(G142&lt;&gt;"",G142&gt;9), IF(OR(AI142&gt;=0.25,AJ142&gt;=0.25,AK142&gt;=0.33),"►",""),""))</f>
        <v/>
      </c>
      <c r="C142" s="35" t="str">
        <f>IF('[1]Step 5'!A134="","",'[1]Step 5'!A134)</f>
        <v>MGIS</v>
      </c>
      <c r="D142" s="35" t="str">
        <f>IF('[1]Step 5'!B134="","",'[1]Step 5'!B134)</f>
        <v>2201</v>
      </c>
      <c r="E142" s="35" t="str">
        <f>IF('[1]Step 5'!C134="","",'[1]Step 5'!C134)</f>
        <v>Hybrid</v>
      </c>
      <c r="F142" s="35" t="str">
        <f>IF('[1]Step 5'!D134="","",'[1]Step 5'!D134)</f>
        <v>03H</v>
      </c>
      <c r="G142" s="36">
        <f>IF('[1]Step 5'!R134="","",'[1]Step 5'!R134)</f>
        <v>30</v>
      </c>
      <c r="H142" s="37">
        <f>IF('[1]Step 5'!R134="","",'[1]Step 5'!E134)</f>
        <v>10</v>
      </c>
      <c r="I142" s="37">
        <f>IF('[1]Step 5'!R134="","",'[1]Step 5'!F134)</f>
        <v>8</v>
      </c>
      <c r="J142" s="37">
        <f>IF('[1]Step 5'!R134="","",'[1]Step 5'!G134)</f>
        <v>4</v>
      </c>
      <c r="K142" s="37">
        <f>IF('[1]Step 5'!R134="","",'[1]Step 5'!H134)</f>
        <v>3</v>
      </c>
      <c r="L142" s="37">
        <f>IF('[1]Step 5'!R134="","",'[1]Step 5'!I134)</f>
        <v>3</v>
      </c>
      <c r="M142" s="37">
        <f>IF('[1]Step 5'!R134="","",'[1]Step 5'!J134)</f>
        <v>0</v>
      </c>
      <c r="N142" s="37">
        <f>IF('[1]Step 5'!R134="","",'[1]Step 5'!K134)</f>
        <v>0</v>
      </c>
      <c r="O142" s="37">
        <f>IF('[1]Step 5'!R134="","",'[1]Step 5'!L134)</f>
        <v>0</v>
      </c>
      <c r="P142" s="37">
        <f>IF('[1]Step 5'!R134="","",'[1]Step 5'!M134)</f>
        <v>0</v>
      </c>
      <c r="Q142" s="37">
        <f>IF('[1]Step 5'!R134="","",'[1]Step 5'!N134)</f>
        <v>0</v>
      </c>
      <c r="R142" s="37">
        <f>IF('[1]Step 5'!R134="","",'[1]Step 5'!O134)</f>
        <v>2</v>
      </c>
      <c r="S142" s="37">
        <f>IF('[1]Step 5'!R134="","",'[1]Step 5'!P134)</f>
        <v>0</v>
      </c>
      <c r="T142" s="37">
        <f>IF('[1]Step 5'!R134="","",'[1]Step 5'!Q134)</f>
        <v>0</v>
      </c>
      <c r="U142" s="38">
        <f t="shared" si="34"/>
        <v>0.33333333333333331</v>
      </c>
      <c r="V142" s="38">
        <f t="shared" si="35"/>
        <v>0.26666666666666666</v>
      </c>
      <c r="W142" s="38">
        <f t="shared" si="36"/>
        <v>0.13333333333333333</v>
      </c>
      <c r="X142" s="38">
        <f t="shared" si="37"/>
        <v>0.1</v>
      </c>
      <c r="Y142" s="38">
        <f t="shared" si="38"/>
        <v>0.1</v>
      </c>
      <c r="Z142" s="38">
        <f t="shared" si="39"/>
        <v>0</v>
      </c>
      <c r="AA142" s="38">
        <f t="shared" si="40"/>
        <v>0</v>
      </c>
      <c r="AB142" s="38">
        <f t="shared" si="41"/>
        <v>0</v>
      </c>
      <c r="AC142" s="38">
        <f t="shared" si="42"/>
        <v>0</v>
      </c>
      <c r="AD142" s="38">
        <f t="shared" si="43"/>
        <v>0</v>
      </c>
      <c r="AE142" s="38">
        <f t="shared" si="44"/>
        <v>6.6666666666666666E-2</v>
      </c>
      <c r="AF142" s="38">
        <f t="shared" si="45"/>
        <v>0</v>
      </c>
      <c r="AG142" s="38">
        <f t="shared" si="46"/>
        <v>0</v>
      </c>
      <c r="AH142" s="38">
        <f t="shared" si="47"/>
        <v>0.73333333333333328</v>
      </c>
      <c r="AI142" s="38">
        <f t="shared" si="48"/>
        <v>0.2</v>
      </c>
      <c r="AJ142" s="38">
        <f t="shared" si="49"/>
        <v>6.6666666666666666E-2</v>
      </c>
      <c r="AK142" s="38">
        <f t="shared" si="50"/>
        <v>0.26666666666666666</v>
      </c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</row>
    <row r="143" spans="1:50" x14ac:dyDescent="0.2">
      <c r="A143" s="33" t="str">
        <f>IF($C143="Grand Total",COUNTIF($A$13:$A142,"►"),IF(AND(G143&lt;&gt;"",G143&gt;9), IF(U143&gt;=0.75,"►",""),""))</f>
        <v/>
      </c>
      <c r="B143" s="34" t="str">
        <f>IF($C143="Grand Total",COUNTIF($B$13:$B142,"►"),IF(AND(G143&lt;&gt;"",G143&gt;9), IF(OR(AI143&gt;=0.25,AJ143&gt;=0.25,AK143&gt;=0.33),"►",""),""))</f>
        <v/>
      </c>
      <c r="C143" s="35" t="str">
        <f>IF('[1]Step 5'!A135="","",'[1]Step 5'!A135)</f>
        <v/>
      </c>
      <c r="D143" s="35" t="str">
        <f>IF('[1]Step 5'!B135="","",'[1]Step 5'!B135)</f>
        <v/>
      </c>
      <c r="E143" s="35" t="str">
        <f>IF('[1]Step 5'!C135="","",'[1]Step 5'!C135)</f>
        <v/>
      </c>
      <c r="F143" s="35" t="str">
        <f>IF('[1]Step 5'!D135="","",'[1]Step 5'!D135)</f>
        <v>04H</v>
      </c>
      <c r="G143" s="36">
        <f>IF('[1]Step 5'!R135="","",'[1]Step 5'!R135)</f>
        <v>26</v>
      </c>
      <c r="H143" s="37">
        <f>IF('[1]Step 5'!R135="","",'[1]Step 5'!E135)</f>
        <v>8</v>
      </c>
      <c r="I143" s="37">
        <f>IF('[1]Step 5'!R135="","",'[1]Step 5'!F135)</f>
        <v>7</v>
      </c>
      <c r="J143" s="37">
        <f>IF('[1]Step 5'!R135="","",'[1]Step 5'!G135)</f>
        <v>3</v>
      </c>
      <c r="K143" s="37">
        <f>IF('[1]Step 5'!R135="","",'[1]Step 5'!H135)</f>
        <v>1</v>
      </c>
      <c r="L143" s="37">
        <f>IF('[1]Step 5'!R135="","",'[1]Step 5'!I135)</f>
        <v>3</v>
      </c>
      <c r="M143" s="37">
        <f>IF('[1]Step 5'!R135="","",'[1]Step 5'!J135)</f>
        <v>0</v>
      </c>
      <c r="N143" s="37">
        <f>IF('[1]Step 5'!R135="","",'[1]Step 5'!K135)</f>
        <v>0</v>
      </c>
      <c r="O143" s="37">
        <f>IF('[1]Step 5'!R135="","",'[1]Step 5'!L135)</f>
        <v>0</v>
      </c>
      <c r="P143" s="37">
        <f>IF('[1]Step 5'!R135="","",'[1]Step 5'!M135)</f>
        <v>0</v>
      </c>
      <c r="Q143" s="37">
        <f>IF('[1]Step 5'!R135="","",'[1]Step 5'!N135)</f>
        <v>0</v>
      </c>
      <c r="R143" s="37">
        <f>IF('[1]Step 5'!R135="","",'[1]Step 5'!O135)</f>
        <v>4</v>
      </c>
      <c r="S143" s="37">
        <f>IF('[1]Step 5'!R135="","",'[1]Step 5'!P135)</f>
        <v>0</v>
      </c>
      <c r="T143" s="37">
        <f>IF('[1]Step 5'!R135="","",'[1]Step 5'!Q135)</f>
        <v>0</v>
      </c>
      <c r="U143" s="38">
        <f t="shared" si="34"/>
        <v>0.30769230769230771</v>
      </c>
      <c r="V143" s="38">
        <f t="shared" si="35"/>
        <v>0.26923076923076922</v>
      </c>
      <c r="W143" s="38">
        <f t="shared" si="36"/>
        <v>0.11538461538461539</v>
      </c>
      <c r="X143" s="38">
        <f t="shared" si="37"/>
        <v>3.8461538461538464E-2</v>
      </c>
      <c r="Y143" s="38">
        <f t="shared" si="38"/>
        <v>0.11538461538461539</v>
      </c>
      <c r="Z143" s="38">
        <f t="shared" si="39"/>
        <v>0</v>
      </c>
      <c r="AA143" s="38">
        <f t="shared" si="40"/>
        <v>0</v>
      </c>
      <c r="AB143" s="38">
        <f t="shared" si="41"/>
        <v>0</v>
      </c>
      <c r="AC143" s="38">
        <f t="shared" si="42"/>
        <v>0</v>
      </c>
      <c r="AD143" s="38">
        <f t="shared" si="43"/>
        <v>0</v>
      </c>
      <c r="AE143" s="38">
        <f t="shared" si="44"/>
        <v>0.15384615384615385</v>
      </c>
      <c r="AF143" s="38">
        <f t="shared" si="45"/>
        <v>0</v>
      </c>
      <c r="AG143" s="38">
        <f t="shared" si="46"/>
        <v>0</v>
      </c>
      <c r="AH143" s="38">
        <f t="shared" si="47"/>
        <v>0.69230769230769229</v>
      </c>
      <c r="AI143" s="38">
        <f t="shared" si="48"/>
        <v>0.15384615384615385</v>
      </c>
      <c r="AJ143" s="38">
        <f t="shared" si="49"/>
        <v>0.15384615384615385</v>
      </c>
      <c r="AK143" s="38">
        <f t="shared" si="50"/>
        <v>0.30769230769230771</v>
      </c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</row>
    <row r="144" spans="1:50" x14ac:dyDescent="0.2">
      <c r="A144" s="33" t="str">
        <f>IF($C144="Grand Total",COUNTIF($A$13:$A143,"►"),IF(AND(G144&lt;&gt;"",G144&gt;9), IF(U144&gt;=0.75,"►",""),""))</f>
        <v/>
      </c>
      <c r="B144" s="34" t="str">
        <f>IF($C144="Grand Total",COUNTIF($B$13:$B143,"►"),IF(AND(G144&lt;&gt;"",G144&gt;9), IF(OR(AI144&gt;=0.25,AJ144&gt;=0.25,AK144&gt;=0.33),"►",""),""))</f>
        <v/>
      </c>
      <c r="C144" s="35" t="str">
        <f>IF('[1]Step 5'!A136="","",'[1]Step 5'!A136)</f>
        <v/>
      </c>
      <c r="D144" s="35" t="str">
        <f>IF('[1]Step 5'!B136="","",'[1]Step 5'!B136)</f>
        <v/>
      </c>
      <c r="E144" s="35" t="str">
        <f>IF('[1]Step 5'!C136="","",'[1]Step 5'!C136)</f>
        <v>Hybrid Total</v>
      </c>
      <c r="F144" s="35" t="str">
        <f>IF('[1]Step 5'!D136="","",'[1]Step 5'!D136)</f>
        <v/>
      </c>
      <c r="G144" s="36">
        <f>IF('[1]Step 5'!R136="","",'[1]Step 5'!R136)</f>
        <v>56</v>
      </c>
      <c r="H144" s="37">
        <f>IF('[1]Step 5'!R136="","",'[1]Step 5'!E136)</f>
        <v>18</v>
      </c>
      <c r="I144" s="37">
        <f>IF('[1]Step 5'!R136="","",'[1]Step 5'!F136)</f>
        <v>15</v>
      </c>
      <c r="J144" s="37">
        <f>IF('[1]Step 5'!R136="","",'[1]Step 5'!G136)</f>
        <v>7</v>
      </c>
      <c r="K144" s="37">
        <f>IF('[1]Step 5'!R136="","",'[1]Step 5'!H136)</f>
        <v>4</v>
      </c>
      <c r="L144" s="37">
        <f>IF('[1]Step 5'!R136="","",'[1]Step 5'!I136)</f>
        <v>6</v>
      </c>
      <c r="M144" s="37">
        <f>IF('[1]Step 5'!R136="","",'[1]Step 5'!J136)</f>
        <v>0</v>
      </c>
      <c r="N144" s="37">
        <f>IF('[1]Step 5'!R136="","",'[1]Step 5'!K136)</f>
        <v>0</v>
      </c>
      <c r="O144" s="37">
        <f>IF('[1]Step 5'!R136="","",'[1]Step 5'!L136)</f>
        <v>0</v>
      </c>
      <c r="P144" s="37">
        <f>IF('[1]Step 5'!R136="","",'[1]Step 5'!M136)</f>
        <v>0</v>
      </c>
      <c r="Q144" s="37">
        <f>IF('[1]Step 5'!R136="","",'[1]Step 5'!N136)</f>
        <v>0</v>
      </c>
      <c r="R144" s="37">
        <f>IF('[1]Step 5'!R136="","",'[1]Step 5'!O136)</f>
        <v>6</v>
      </c>
      <c r="S144" s="37">
        <f>IF('[1]Step 5'!R136="","",'[1]Step 5'!P136)</f>
        <v>0</v>
      </c>
      <c r="T144" s="37">
        <f>IF('[1]Step 5'!R136="","",'[1]Step 5'!Q136)</f>
        <v>0</v>
      </c>
      <c r="U144" s="38">
        <f t="shared" si="34"/>
        <v>0.32142857142857145</v>
      </c>
      <c r="V144" s="38">
        <f t="shared" si="35"/>
        <v>0.26785714285714285</v>
      </c>
      <c r="W144" s="38">
        <f t="shared" si="36"/>
        <v>0.125</v>
      </c>
      <c r="X144" s="38">
        <f t="shared" si="37"/>
        <v>7.1428571428571425E-2</v>
      </c>
      <c r="Y144" s="38">
        <f t="shared" si="38"/>
        <v>0.10714285714285714</v>
      </c>
      <c r="Z144" s="38">
        <f t="shared" si="39"/>
        <v>0</v>
      </c>
      <c r="AA144" s="38">
        <f t="shared" si="40"/>
        <v>0</v>
      </c>
      <c r="AB144" s="38">
        <f t="shared" si="41"/>
        <v>0</v>
      </c>
      <c r="AC144" s="38">
        <f t="shared" si="42"/>
        <v>0</v>
      </c>
      <c r="AD144" s="38">
        <f t="shared" si="43"/>
        <v>0</v>
      </c>
      <c r="AE144" s="38">
        <f t="shared" si="44"/>
        <v>0.10714285714285714</v>
      </c>
      <c r="AF144" s="38">
        <f t="shared" si="45"/>
        <v>0</v>
      </c>
      <c r="AG144" s="38">
        <f t="shared" si="46"/>
        <v>0</v>
      </c>
      <c r="AH144" s="38">
        <f t="shared" si="47"/>
        <v>0.7142857142857143</v>
      </c>
      <c r="AI144" s="38">
        <f t="shared" si="48"/>
        <v>0.17857142857142858</v>
      </c>
      <c r="AJ144" s="38">
        <f t="shared" si="49"/>
        <v>0.10714285714285714</v>
      </c>
      <c r="AK144" s="38">
        <f t="shared" si="50"/>
        <v>0.2857142857142857</v>
      </c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</row>
    <row r="145" spans="1:50" x14ac:dyDescent="0.2">
      <c r="A145" s="33" t="str">
        <f>IF($C145="Grand Total",COUNTIF($A$13:$A144,"►"),IF(AND(G145&lt;&gt;"",G145&gt;9), IF(U145&gt;=0.75,"►",""),""))</f>
        <v/>
      </c>
      <c r="B145" s="34" t="str">
        <f>IF($C145="Grand Total",COUNTIF($B$13:$B144,"►"),IF(AND(G145&lt;&gt;"",G145&gt;9), IF(OR(AI145&gt;=0.25,AJ145&gt;=0.25,AK145&gt;=0.33),"►",""),""))</f>
        <v>►</v>
      </c>
      <c r="C145" s="35" t="str">
        <f>IF('[1]Step 5'!A137="","",'[1]Step 5'!A137)</f>
        <v/>
      </c>
      <c r="D145" s="35" t="str">
        <f>IF('[1]Step 5'!B137="","",'[1]Step 5'!B137)</f>
        <v/>
      </c>
      <c r="E145" s="35" t="str">
        <f>IF('[1]Step 5'!C137="","",'[1]Step 5'!C137)</f>
        <v>Online</v>
      </c>
      <c r="F145" s="35" t="str">
        <f>IF('[1]Step 5'!D137="","",'[1]Step 5'!D137)</f>
        <v>55O</v>
      </c>
      <c r="G145" s="36">
        <f>IF('[1]Step 5'!R137="","",'[1]Step 5'!R137)</f>
        <v>23</v>
      </c>
      <c r="H145" s="37">
        <f>IF('[1]Step 5'!R137="","",'[1]Step 5'!E137)</f>
        <v>6</v>
      </c>
      <c r="I145" s="37">
        <f>IF('[1]Step 5'!R137="","",'[1]Step 5'!F137)</f>
        <v>5</v>
      </c>
      <c r="J145" s="37">
        <f>IF('[1]Step 5'!R137="","",'[1]Step 5'!G137)</f>
        <v>3</v>
      </c>
      <c r="K145" s="37">
        <f>IF('[1]Step 5'!R137="","",'[1]Step 5'!H137)</f>
        <v>5</v>
      </c>
      <c r="L145" s="37">
        <f>IF('[1]Step 5'!R137="","",'[1]Step 5'!I137)</f>
        <v>3</v>
      </c>
      <c r="M145" s="37">
        <f>IF('[1]Step 5'!R137="","",'[1]Step 5'!J137)</f>
        <v>0</v>
      </c>
      <c r="N145" s="37">
        <f>IF('[1]Step 5'!R137="","",'[1]Step 5'!K137)</f>
        <v>0</v>
      </c>
      <c r="O145" s="37">
        <f>IF('[1]Step 5'!R137="","",'[1]Step 5'!L137)</f>
        <v>0</v>
      </c>
      <c r="P145" s="37">
        <f>IF('[1]Step 5'!R137="","",'[1]Step 5'!M137)</f>
        <v>0</v>
      </c>
      <c r="Q145" s="37">
        <f>IF('[1]Step 5'!R137="","",'[1]Step 5'!N137)</f>
        <v>0</v>
      </c>
      <c r="R145" s="37">
        <f>IF('[1]Step 5'!R137="","",'[1]Step 5'!O137)</f>
        <v>1</v>
      </c>
      <c r="S145" s="37">
        <f>IF('[1]Step 5'!R137="","",'[1]Step 5'!P137)</f>
        <v>0</v>
      </c>
      <c r="T145" s="37">
        <f>IF('[1]Step 5'!R137="","",'[1]Step 5'!Q137)</f>
        <v>0</v>
      </c>
      <c r="U145" s="38">
        <f t="shared" si="34"/>
        <v>0.2608695652173913</v>
      </c>
      <c r="V145" s="38">
        <f t="shared" si="35"/>
        <v>0.21739130434782608</v>
      </c>
      <c r="W145" s="38">
        <f t="shared" si="36"/>
        <v>0.13043478260869565</v>
      </c>
      <c r="X145" s="38">
        <f t="shared" si="37"/>
        <v>0.21739130434782608</v>
      </c>
      <c r="Y145" s="38">
        <f t="shared" si="38"/>
        <v>0.13043478260869565</v>
      </c>
      <c r="Z145" s="38">
        <f t="shared" si="39"/>
        <v>0</v>
      </c>
      <c r="AA145" s="38">
        <f t="shared" si="40"/>
        <v>0</v>
      </c>
      <c r="AB145" s="38">
        <f t="shared" si="41"/>
        <v>0</v>
      </c>
      <c r="AC145" s="38">
        <f t="shared" si="42"/>
        <v>0</v>
      </c>
      <c r="AD145" s="38">
        <f t="shared" si="43"/>
        <v>0</v>
      </c>
      <c r="AE145" s="38">
        <f t="shared" si="44"/>
        <v>4.3478260869565216E-2</v>
      </c>
      <c r="AF145" s="38">
        <f t="shared" si="45"/>
        <v>0</v>
      </c>
      <c r="AG145" s="38">
        <f t="shared" si="46"/>
        <v>0</v>
      </c>
      <c r="AH145" s="38">
        <f t="shared" si="47"/>
        <v>0.60869565217391308</v>
      </c>
      <c r="AI145" s="38">
        <f t="shared" si="48"/>
        <v>0.34782608695652173</v>
      </c>
      <c r="AJ145" s="38">
        <f t="shared" si="49"/>
        <v>4.3478260869565216E-2</v>
      </c>
      <c r="AK145" s="38">
        <f t="shared" si="50"/>
        <v>0.39130434782608697</v>
      </c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</row>
    <row r="146" spans="1:50" x14ac:dyDescent="0.2">
      <c r="A146" s="33" t="str">
        <f>IF($C146="Grand Total",COUNTIF($A$13:$A145,"►"),IF(AND(G146&lt;&gt;"",G146&gt;9), IF(U146&gt;=0.75,"►",""),""))</f>
        <v/>
      </c>
      <c r="B146" s="34" t="str">
        <f>IF($C146="Grand Total",COUNTIF($B$13:$B145,"►"),IF(AND(G146&lt;&gt;"",G146&gt;9), IF(OR(AI146&gt;=0.25,AJ146&gt;=0.25,AK146&gt;=0.33),"►",""),""))</f>
        <v>►</v>
      </c>
      <c r="C146" s="35" t="str">
        <f>IF('[1]Step 5'!A138="","",'[1]Step 5'!A138)</f>
        <v/>
      </c>
      <c r="D146" s="35" t="str">
        <f>IF('[1]Step 5'!B138="","",'[1]Step 5'!B138)</f>
        <v/>
      </c>
      <c r="E146" s="35" t="str">
        <f>IF('[1]Step 5'!C138="","",'[1]Step 5'!C138)</f>
        <v>Online Total</v>
      </c>
      <c r="F146" s="35" t="str">
        <f>IF('[1]Step 5'!D138="","",'[1]Step 5'!D138)</f>
        <v/>
      </c>
      <c r="G146" s="36">
        <f>IF('[1]Step 5'!R138="","",'[1]Step 5'!R138)</f>
        <v>23</v>
      </c>
      <c r="H146" s="37">
        <f>IF('[1]Step 5'!R138="","",'[1]Step 5'!E138)</f>
        <v>6</v>
      </c>
      <c r="I146" s="37">
        <f>IF('[1]Step 5'!R138="","",'[1]Step 5'!F138)</f>
        <v>5</v>
      </c>
      <c r="J146" s="37">
        <f>IF('[1]Step 5'!R138="","",'[1]Step 5'!G138)</f>
        <v>3</v>
      </c>
      <c r="K146" s="37">
        <f>IF('[1]Step 5'!R138="","",'[1]Step 5'!H138)</f>
        <v>5</v>
      </c>
      <c r="L146" s="37">
        <f>IF('[1]Step 5'!R138="","",'[1]Step 5'!I138)</f>
        <v>3</v>
      </c>
      <c r="M146" s="37">
        <f>IF('[1]Step 5'!R138="","",'[1]Step 5'!J138)</f>
        <v>0</v>
      </c>
      <c r="N146" s="37">
        <f>IF('[1]Step 5'!R138="","",'[1]Step 5'!K138)</f>
        <v>0</v>
      </c>
      <c r="O146" s="37">
        <f>IF('[1]Step 5'!R138="","",'[1]Step 5'!L138)</f>
        <v>0</v>
      </c>
      <c r="P146" s="37">
        <f>IF('[1]Step 5'!R138="","",'[1]Step 5'!M138)</f>
        <v>0</v>
      </c>
      <c r="Q146" s="37">
        <f>IF('[1]Step 5'!R138="","",'[1]Step 5'!N138)</f>
        <v>0</v>
      </c>
      <c r="R146" s="37">
        <f>IF('[1]Step 5'!R138="","",'[1]Step 5'!O138)</f>
        <v>1</v>
      </c>
      <c r="S146" s="37">
        <f>IF('[1]Step 5'!R138="","",'[1]Step 5'!P138)</f>
        <v>0</v>
      </c>
      <c r="T146" s="37">
        <f>IF('[1]Step 5'!R138="","",'[1]Step 5'!Q138)</f>
        <v>0</v>
      </c>
      <c r="U146" s="38">
        <f t="shared" si="34"/>
        <v>0.2608695652173913</v>
      </c>
      <c r="V146" s="38">
        <f t="shared" si="35"/>
        <v>0.21739130434782608</v>
      </c>
      <c r="W146" s="38">
        <f t="shared" si="36"/>
        <v>0.13043478260869565</v>
      </c>
      <c r="X146" s="38">
        <f t="shared" si="37"/>
        <v>0.21739130434782608</v>
      </c>
      <c r="Y146" s="38">
        <f t="shared" si="38"/>
        <v>0.13043478260869565</v>
      </c>
      <c r="Z146" s="38">
        <f t="shared" si="39"/>
        <v>0</v>
      </c>
      <c r="AA146" s="38">
        <f t="shared" si="40"/>
        <v>0</v>
      </c>
      <c r="AB146" s="38">
        <f t="shared" si="41"/>
        <v>0</v>
      </c>
      <c r="AC146" s="38">
        <f t="shared" si="42"/>
        <v>0</v>
      </c>
      <c r="AD146" s="38">
        <f t="shared" si="43"/>
        <v>0</v>
      </c>
      <c r="AE146" s="38">
        <f t="shared" si="44"/>
        <v>4.3478260869565216E-2</v>
      </c>
      <c r="AF146" s="38">
        <f t="shared" si="45"/>
        <v>0</v>
      </c>
      <c r="AG146" s="38">
        <f t="shared" si="46"/>
        <v>0</v>
      </c>
      <c r="AH146" s="38">
        <f t="shared" si="47"/>
        <v>0.60869565217391308</v>
      </c>
      <c r="AI146" s="38">
        <f t="shared" si="48"/>
        <v>0.34782608695652173</v>
      </c>
      <c r="AJ146" s="38">
        <f t="shared" si="49"/>
        <v>4.3478260869565216E-2</v>
      </c>
      <c r="AK146" s="38">
        <f t="shared" si="50"/>
        <v>0.39130434782608697</v>
      </c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</row>
    <row r="147" spans="1:50" x14ac:dyDescent="0.2">
      <c r="A147" s="33" t="str">
        <f>IF($C147="Grand Total",COUNTIF($A$13:$A146,"►"),IF(AND(G147&lt;&gt;"",G147&gt;9), IF(U147&gt;=0.75,"►",""),""))</f>
        <v/>
      </c>
      <c r="B147" s="34" t="str">
        <f>IF($C147="Grand Total",COUNTIF($B$13:$B146,"►"),IF(AND(G147&lt;&gt;"",G147&gt;9), IF(OR(AI147&gt;=0.25,AJ147&gt;=0.25,AK147&gt;=0.33),"►",""),""))</f>
        <v/>
      </c>
      <c r="C147" s="35" t="str">
        <f>IF('[1]Step 5'!A139="","",'[1]Step 5'!A139)</f>
        <v/>
      </c>
      <c r="D147" s="35" t="str">
        <f>IF('[1]Step 5'!B139="","",'[1]Step 5'!B139)</f>
        <v>2201 Total</v>
      </c>
      <c r="E147" s="35" t="str">
        <f>IF('[1]Step 5'!C139="","",'[1]Step 5'!C139)</f>
        <v/>
      </c>
      <c r="F147" s="35" t="str">
        <f>IF('[1]Step 5'!D139="","",'[1]Step 5'!D139)</f>
        <v/>
      </c>
      <c r="G147" s="36">
        <f>IF('[1]Step 5'!R139="","",'[1]Step 5'!R139)</f>
        <v>79</v>
      </c>
      <c r="H147" s="37">
        <f>IF('[1]Step 5'!R139="","",'[1]Step 5'!E139)</f>
        <v>24</v>
      </c>
      <c r="I147" s="37">
        <f>IF('[1]Step 5'!R139="","",'[1]Step 5'!F139)</f>
        <v>20</v>
      </c>
      <c r="J147" s="37">
        <f>IF('[1]Step 5'!R139="","",'[1]Step 5'!G139)</f>
        <v>10</v>
      </c>
      <c r="K147" s="37">
        <f>IF('[1]Step 5'!R139="","",'[1]Step 5'!H139)</f>
        <v>9</v>
      </c>
      <c r="L147" s="37">
        <f>IF('[1]Step 5'!R139="","",'[1]Step 5'!I139)</f>
        <v>9</v>
      </c>
      <c r="M147" s="37">
        <f>IF('[1]Step 5'!R139="","",'[1]Step 5'!J139)</f>
        <v>0</v>
      </c>
      <c r="N147" s="37">
        <f>IF('[1]Step 5'!R139="","",'[1]Step 5'!K139)</f>
        <v>0</v>
      </c>
      <c r="O147" s="37">
        <f>IF('[1]Step 5'!R139="","",'[1]Step 5'!L139)</f>
        <v>0</v>
      </c>
      <c r="P147" s="37">
        <f>IF('[1]Step 5'!R139="","",'[1]Step 5'!M139)</f>
        <v>0</v>
      </c>
      <c r="Q147" s="37">
        <f>IF('[1]Step 5'!R139="","",'[1]Step 5'!N139)</f>
        <v>0</v>
      </c>
      <c r="R147" s="37">
        <f>IF('[1]Step 5'!R139="","",'[1]Step 5'!O139)</f>
        <v>7</v>
      </c>
      <c r="S147" s="37">
        <f>IF('[1]Step 5'!R139="","",'[1]Step 5'!P139)</f>
        <v>0</v>
      </c>
      <c r="T147" s="37">
        <f>IF('[1]Step 5'!R139="","",'[1]Step 5'!Q139)</f>
        <v>0</v>
      </c>
      <c r="U147" s="38">
        <f t="shared" si="34"/>
        <v>0.30379746835443039</v>
      </c>
      <c r="V147" s="38">
        <f t="shared" si="35"/>
        <v>0.25316455696202533</v>
      </c>
      <c r="W147" s="38">
        <f t="shared" si="36"/>
        <v>0.12658227848101267</v>
      </c>
      <c r="X147" s="38">
        <f t="shared" si="37"/>
        <v>0.11392405063291139</v>
      </c>
      <c r="Y147" s="38">
        <f t="shared" si="38"/>
        <v>0.11392405063291139</v>
      </c>
      <c r="Z147" s="38">
        <f t="shared" si="39"/>
        <v>0</v>
      </c>
      <c r="AA147" s="38">
        <f t="shared" si="40"/>
        <v>0</v>
      </c>
      <c r="AB147" s="38">
        <f t="shared" si="41"/>
        <v>0</v>
      </c>
      <c r="AC147" s="38">
        <f t="shared" si="42"/>
        <v>0</v>
      </c>
      <c r="AD147" s="38">
        <f t="shared" si="43"/>
        <v>0</v>
      </c>
      <c r="AE147" s="38">
        <f t="shared" si="44"/>
        <v>8.8607594936708861E-2</v>
      </c>
      <c r="AF147" s="38">
        <f t="shared" si="45"/>
        <v>0</v>
      </c>
      <c r="AG147" s="38">
        <f t="shared" si="46"/>
        <v>0</v>
      </c>
      <c r="AH147" s="38">
        <f t="shared" si="47"/>
        <v>0.68354430379746833</v>
      </c>
      <c r="AI147" s="38">
        <f t="shared" si="48"/>
        <v>0.22784810126582278</v>
      </c>
      <c r="AJ147" s="38">
        <f t="shared" si="49"/>
        <v>8.8607594936708861E-2</v>
      </c>
      <c r="AK147" s="38">
        <f t="shared" si="50"/>
        <v>0.31645569620253167</v>
      </c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</row>
    <row r="148" spans="1:50" x14ac:dyDescent="0.2">
      <c r="A148" s="33" t="str">
        <f>IF($C148="Grand Total",COUNTIF($A$13:$A147,"►"),IF(AND(G148&lt;&gt;"",G148&gt;9), IF(U148&gt;=0.75,"►",""),""))</f>
        <v>►</v>
      </c>
      <c r="B148" s="34" t="str">
        <f>IF($C148="Grand Total",COUNTIF($B$13:$B147,"►"),IF(AND(G148&lt;&gt;"",G148&gt;9), IF(OR(AI148&gt;=0.25,AJ148&gt;=0.25,AK148&gt;=0.33),"►",""),""))</f>
        <v/>
      </c>
      <c r="C148" s="35" t="str">
        <f>IF('[1]Step 5'!A140="","",'[1]Step 5'!A140)</f>
        <v/>
      </c>
      <c r="D148" s="35" t="str">
        <f>IF('[1]Step 5'!B140="","",'[1]Step 5'!B140)</f>
        <v>3351</v>
      </c>
      <c r="E148" s="35" t="str">
        <f>IF('[1]Step 5'!C140="","",'[1]Step 5'!C140)</f>
        <v>Hybrid</v>
      </c>
      <c r="F148" s="35" t="str">
        <f>IF('[1]Step 5'!D140="","",'[1]Step 5'!D140)</f>
        <v>01H</v>
      </c>
      <c r="G148" s="36">
        <f>IF('[1]Step 5'!R140="","",'[1]Step 5'!R140)</f>
        <v>34</v>
      </c>
      <c r="H148" s="37">
        <f>IF('[1]Step 5'!R140="","",'[1]Step 5'!E140)</f>
        <v>26</v>
      </c>
      <c r="I148" s="37">
        <f>IF('[1]Step 5'!R140="","",'[1]Step 5'!F140)</f>
        <v>5</v>
      </c>
      <c r="J148" s="37">
        <f>IF('[1]Step 5'!R140="","",'[1]Step 5'!G140)</f>
        <v>2</v>
      </c>
      <c r="K148" s="37">
        <f>IF('[1]Step 5'!R140="","",'[1]Step 5'!H140)</f>
        <v>1</v>
      </c>
      <c r="L148" s="37">
        <f>IF('[1]Step 5'!R140="","",'[1]Step 5'!I140)</f>
        <v>0</v>
      </c>
      <c r="M148" s="37">
        <f>IF('[1]Step 5'!R140="","",'[1]Step 5'!J140)</f>
        <v>0</v>
      </c>
      <c r="N148" s="37">
        <f>IF('[1]Step 5'!R140="","",'[1]Step 5'!K140)</f>
        <v>0</v>
      </c>
      <c r="O148" s="37">
        <f>IF('[1]Step 5'!R140="","",'[1]Step 5'!L140)</f>
        <v>0</v>
      </c>
      <c r="P148" s="37">
        <f>IF('[1]Step 5'!R140="","",'[1]Step 5'!M140)</f>
        <v>0</v>
      </c>
      <c r="Q148" s="37">
        <f>IF('[1]Step 5'!R140="","",'[1]Step 5'!N140)</f>
        <v>0</v>
      </c>
      <c r="R148" s="37">
        <f>IF('[1]Step 5'!R140="","",'[1]Step 5'!O140)</f>
        <v>0</v>
      </c>
      <c r="S148" s="37">
        <f>IF('[1]Step 5'!R140="","",'[1]Step 5'!P140)</f>
        <v>0</v>
      </c>
      <c r="T148" s="37">
        <f>IF('[1]Step 5'!R140="","",'[1]Step 5'!Q140)</f>
        <v>0</v>
      </c>
      <c r="U148" s="38">
        <f t="shared" si="34"/>
        <v>0.76470588235294112</v>
      </c>
      <c r="V148" s="38">
        <f t="shared" si="35"/>
        <v>0.14705882352941177</v>
      </c>
      <c r="W148" s="38">
        <f t="shared" si="36"/>
        <v>5.8823529411764705E-2</v>
      </c>
      <c r="X148" s="38">
        <f t="shared" si="37"/>
        <v>2.9411764705882353E-2</v>
      </c>
      <c r="Y148" s="38">
        <f t="shared" si="38"/>
        <v>0</v>
      </c>
      <c r="Z148" s="38">
        <f t="shared" si="39"/>
        <v>0</v>
      </c>
      <c r="AA148" s="38">
        <f t="shared" si="40"/>
        <v>0</v>
      </c>
      <c r="AB148" s="38">
        <f t="shared" si="41"/>
        <v>0</v>
      </c>
      <c r="AC148" s="38">
        <f t="shared" si="42"/>
        <v>0</v>
      </c>
      <c r="AD148" s="38">
        <f t="shared" si="43"/>
        <v>0</v>
      </c>
      <c r="AE148" s="38">
        <f t="shared" si="44"/>
        <v>0</v>
      </c>
      <c r="AF148" s="38">
        <f t="shared" si="45"/>
        <v>0</v>
      </c>
      <c r="AG148" s="38">
        <f t="shared" si="46"/>
        <v>0</v>
      </c>
      <c r="AH148" s="38">
        <f t="shared" si="47"/>
        <v>0.97058823529411764</v>
      </c>
      <c r="AI148" s="38">
        <f t="shared" si="48"/>
        <v>2.9411764705882353E-2</v>
      </c>
      <c r="AJ148" s="38">
        <f t="shared" si="49"/>
        <v>0</v>
      </c>
      <c r="AK148" s="38">
        <f t="shared" si="50"/>
        <v>2.9411764705882353E-2</v>
      </c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</row>
    <row r="149" spans="1:50" x14ac:dyDescent="0.2">
      <c r="A149" s="33" t="str">
        <f>IF($C149="Grand Total",COUNTIF($A$13:$A148,"►"),IF(AND(G149&lt;&gt;"",G149&gt;9), IF(U149&gt;=0.75,"►",""),""))</f>
        <v/>
      </c>
      <c r="B149" s="34" t="str">
        <f>IF($C149="Grand Total",COUNTIF($B$13:$B148,"►"),IF(AND(G149&lt;&gt;"",G149&gt;9), IF(OR(AI149&gt;=0.25,AJ149&gt;=0.25,AK149&gt;=0.33),"►",""),""))</f>
        <v/>
      </c>
      <c r="C149" s="35" t="str">
        <f>IF('[1]Step 5'!A141="","",'[1]Step 5'!A141)</f>
        <v/>
      </c>
      <c r="D149" s="35" t="str">
        <f>IF('[1]Step 5'!B141="","",'[1]Step 5'!B141)</f>
        <v/>
      </c>
      <c r="E149" s="35" t="str">
        <f>IF('[1]Step 5'!C141="","",'[1]Step 5'!C141)</f>
        <v/>
      </c>
      <c r="F149" s="35" t="str">
        <f>IF('[1]Step 5'!D141="","",'[1]Step 5'!D141)</f>
        <v>30H</v>
      </c>
      <c r="G149" s="36">
        <f>IF('[1]Step 5'!R141="","",'[1]Step 5'!R141)</f>
        <v>33</v>
      </c>
      <c r="H149" s="37">
        <f>IF('[1]Step 5'!R141="","",'[1]Step 5'!E141)</f>
        <v>16</v>
      </c>
      <c r="I149" s="37">
        <f>IF('[1]Step 5'!R141="","",'[1]Step 5'!F141)</f>
        <v>10</v>
      </c>
      <c r="J149" s="37">
        <f>IF('[1]Step 5'!R141="","",'[1]Step 5'!G141)</f>
        <v>4</v>
      </c>
      <c r="K149" s="37">
        <f>IF('[1]Step 5'!R141="","",'[1]Step 5'!H141)</f>
        <v>0</v>
      </c>
      <c r="L149" s="37">
        <f>IF('[1]Step 5'!R141="","",'[1]Step 5'!I141)</f>
        <v>0</v>
      </c>
      <c r="M149" s="37">
        <f>IF('[1]Step 5'!R141="","",'[1]Step 5'!J141)</f>
        <v>0</v>
      </c>
      <c r="N149" s="37">
        <f>IF('[1]Step 5'!R141="","",'[1]Step 5'!K141)</f>
        <v>0</v>
      </c>
      <c r="O149" s="37">
        <f>IF('[1]Step 5'!R141="","",'[1]Step 5'!L141)</f>
        <v>0</v>
      </c>
      <c r="P149" s="37">
        <f>IF('[1]Step 5'!R141="","",'[1]Step 5'!M141)</f>
        <v>0</v>
      </c>
      <c r="Q149" s="37">
        <f>IF('[1]Step 5'!R141="","",'[1]Step 5'!N141)</f>
        <v>0</v>
      </c>
      <c r="R149" s="37">
        <f>IF('[1]Step 5'!R141="","",'[1]Step 5'!O141)</f>
        <v>3</v>
      </c>
      <c r="S149" s="37">
        <f>IF('[1]Step 5'!R141="","",'[1]Step 5'!P141)</f>
        <v>0</v>
      </c>
      <c r="T149" s="37">
        <f>IF('[1]Step 5'!R141="","",'[1]Step 5'!Q141)</f>
        <v>0</v>
      </c>
      <c r="U149" s="38">
        <f t="shared" si="34"/>
        <v>0.48484848484848486</v>
      </c>
      <c r="V149" s="38">
        <f t="shared" si="35"/>
        <v>0.30303030303030304</v>
      </c>
      <c r="W149" s="38">
        <f t="shared" si="36"/>
        <v>0.12121212121212122</v>
      </c>
      <c r="X149" s="38">
        <f t="shared" si="37"/>
        <v>0</v>
      </c>
      <c r="Y149" s="38">
        <f t="shared" si="38"/>
        <v>0</v>
      </c>
      <c r="Z149" s="38">
        <f t="shared" si="39"/>
        <v>0</v>
      </c>
      <c r="AA149" s="38">
        <f t="shared" si="40"/>
        <v>0</v>
      </c>
      <c r="AB149" s="38">
        <f t="shared" si="41"/>
        <v>0</v>
      </c>
      <c r="AC149" s="38">
        <f t="shared" si="42"/>
        <v>0</v>
      </c>
      <c r="AD149" s="38">
        <f t="shared" si="43"/>
        <v>0</v>
      </c>
      <c r="AE149" s="38">
        <f t="shared" si="44"/>
        <v>9.0909090909090912E-2</v>
      </c>
      <c r="AF149" s="38">
        <f t="shared" si="45"/>
        <v>0</v>
      </c>
      <c r="AG149" s="38">
        <f t="shared" si="46"/>
        <v>0</v>
      </c>
      <c r="AH149" s="38">
        <f t="shared" si="47"/>
        <v>0.90909090909090906</v>
      </c>
      <c r="AI149" s="38">
        <f t="shared" si="48"/>
        <v>0</v>
      </c>
      <c r="AJ149" s="38">
        <f t="shared" si="49"/>
        <v>9.0909090909090912E-2</v>
      </c>
      <c r="AK149" s="38">
        <f t="shared" si="50"/>
        <v>9.0909090909090912E-2</v>
      </c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</row>
    <row r="150" spans="1:50" x14ac:dyDescent="0.2">
      <c r="A150" s="33" t="str">
        <f>IF($C150="Grand Total",COUNTIF($A$13:$A149,"►"),IF(AND(G150&lt;&gt;"",G150&gt;9), IF(U150&gt;=0.75,"►",""),""))</f>
        <v/>
      </c>
      <c r="B150" s="34" t="str">
        <f>IF($C150="Grand Total",COUNTIF($B$13:$B149,"►"),IF(AND(G150&lt;&gt;"",G150&gt;9), IF(OR(AI150&gt;=0.25,AJ150&gt;=0.25,AK150&gt;=0.33),"►",""),""))</f>
        <v/>
      </c>
      <c r="C150" s="35" t="str">
        <f>IF('[1]Step 5'!A142="","",'[1]Step 5'!A142)</f>
        <v/>
      </c>
      <c r="D150" s="35" t="str">
        <f>IF('[1]Step 5'!B142="","",'[1]Step 5'!B142)</f>
        <v/>
      </c>
      <c r="E150" s="35" t="str">
        <f>IF('[1]Step 5'!C142="","",'[1]Step 5'!C142)</f>
        <v>Hybrid Total</v>
      </c>
      <c r="F150" s="35" t="str">
        <f>IF('[1]Step 5'!D142="","",'[1]Step 5'!D142)</f>
        <v/>
      </c>
      <c r="G150" s="36">
        <f>IF('[1]Step 5'!R142="","",'[1]Step 5'!R142)</f>
        <v>67</v>
      </c>
      <c r="H150" s="37">
        <f>IF('[1]Step 5'!R142="","",'[1]Step 5'!E142)</f>
        <v>42</v>
      </c>
      <c r="I150" s="37">
        <f>IF('[1]Step 5'!R142="","",'[1]Step 5'!F142)</f>
        <v>15</v>
      </c>
      <c r="J150" s="37">
        <f>IF('[1]Step 5'!R142="","",'[1]Step 5'!G142)</f>
        <v>6</v>
      </c>
      <c r="K150" s="37">
        <f>IF('[1]Step 5'!R142="","",'[1]Step 5'!H142)</f>
        <v>1</v>
      </c>
      <c r="L150" s="37">
        <f>IF('[1]Step 5'!R142="","",'[1]Step 5'!I142)</f>
        <v>0</v>
      </c>
      <c r="M150" s="37">
        <f>IF('[1]Step 5'!R142="","",'[1]Step 5'!J142)</f>
        <v>0</v>
      </c>
      <c r="N150" s="37">
        <f>IF('[1]Step 5'!R142="","",'[1]Step 5'!K142)</f>
        <v>0</v>
      </c>
      <c r="O150" s="37">
        <f>IF('[1]Step 5'!R142="","",'[1]Step 5'!L142)</f>
        <v>0</v>
      </c>
      <c r="P150" s="37">
        <f>IF('[1]Step 5'!R142="","",'[1]Step 5'!M142)</f>
        <v>0</v>
      </c>
      <c r="Q150" s="37">
        <f>IF('[1]Step 5'!R142="","",'[1]Step 5'!N142)</f>
        <v>0</v>
      </c>
      <c r="R150" s="37">
        <f>IF('[1]Step 5'!R142="","",'[1]Step 5'!O142)</f>
        <v>3</v>
      </c>
      <c r="S150" s="37">
        <f>IF('[1]Step 5'!R142="","",'[1]Step 5'!P142)</f>
        <v>0</v>
      </c>
      <c r="T150" s="37">
        <f>IF('[1]Step 5'!R142="","",'[1]Step 5'!Q142)</f>
        <v>0</v>
      </c>
      <c r="U150" s="38">
        <f t="shared" si="34"/>
        <v>0.62686567164179108</v>
      </c>
      <c r="V150" s="38">
        <f t="shared" si="35"/>
        <v>0.22388059701492538</v>
      </c>
      <c r="W150" s="38">
        <f t="shared" si="36"/>
        <v>8.9552238805970144E-2</v>
      </c>
      <c r="X150" s="38">
        <f t="shared" si="37"/>
        <v>1.4925373134328358E-2</v>
      </c>
      <c r="Y150" s="38">
        <f t="shared" si="38"/>
        <v>0</v>
      </c>
      <c r="Z150" s="38">
        <f t="shared" si="39"/>
        <v>0</v>
      </c>
      <c r="AA150" s="38">
        <f t="shared" si="40"/>
        <v>0</v>
      </c>
      <c r="AB150" s="38">
        <f t="shared" si="41"/>
        <v>0</v>
      </c>
      <c r="AC150" s="38">
        <f t="shared" si="42"/>
        <v>0</v>
      </c>
      <c r="AD150" s="38">
        <f t="shared" si="43"/>
        <v>0</v>
      </c>
      <c r="AE150" s="38">
        <f t="shared" si="44"/>
        <v>4.4776119402985072E-2</v>
      </c>
      <c r="AF150" s="38">
        <f t="shared" si="45"/>
        <v>0</v>
      </c>
      <c r="AG150" s="38">
        <f t="shared" si="46"/>
        <v>0</v>
      </c>
      <c r="AH150" s="38">
        <f t="shared" si="47"/>
        <v>0.94029850746268662</v>
      </c>
      <c r="AI150" s="38">
        <f t="shared" si="48"/>
        <v>1.4925373134328358E-2</v>
      </c>
      <c r="AJ150" s="38">
        <f t="shared" si="49"/>
        <v>4.4776119402985072E-2</v>
      </c>
      <c r="AK150" s="38">
        <f t="shared" si="50"/>
        <v>5.9701492537313432E-2</v>
      </c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</row>
    <row r="151" spans="1:50" x14ac:dyDescent="0.2">
      <c r="A151" s="33" t="str">
        <f>IF($C151="Grand Total",COUNTIF($A$13:$A150,"►"),IF(AND(G151&lt;&gt;"",G151&gt;9), IF(U151&gt;=0.75,"►",""),""))</f>
        <v/>
      </c>
      <c r="B151" s="34" t="str">
        <f>IF($C151="Grand Total",COUNTIF($B$13:$B150,"►"),IF(AND(G151&lt;&gt;"",G151&gt;9), IF(OR(AI151&gt;=0.25,AJ151&gt;=0.25,AK151&gt;=0.33),"►",""),""))</f>
        <v/>
      </c>
      <c r="C151" s="35" t="str">
        <f>IF('[1]Step 5'!A143="","",'[1]Step 5'!A143)</f>
        <v/>
      </c>
      <c r="D151" s="35" t="str">
        <f>IF('[1]Step 5'!B143="","",'[1]Step 5'!B143)</f>
        <v>3351 Total</v>
      </c>
      <c r="E151" s="35" t="str">
        <f>IF('[1]Step 5'!C143="","",'[1]Step 5'!C143)</f>
        <v/>
      </c>
      <c r="F151" s="35" t="str">
        <f>IF('[1]Step 5'!D143="","",'[1]Step 5'!D143)</f>
        <v/>
      </c>
      <c r="G151" s="36">
        <f>IF('[1]Step 5'!R143="","",'[1]Step 5'!R143)</f>
        <v>67</v>
      </c>
      <c r="H151" s="37">
        <f>IF('[1]Step 5'!R143="","",'[1]Step 5'!E143)</f>
        <v>42</v>
      </c>
      <c r="I151" s="37">
        <f>IF('[1]Step 5'!R143="","",'[1]Step 5'!F143)</f>
        <v>15</v>
      </c>
      <c r="J151" s="37">
        <f>IF('[1]Step 5'!R143="","",'[1]Step 5'!G143)</f>
        <v>6</v>
      </c>
      <c r="K151" s="37">
        <f>IF('[1]Step 5'!R143="","",'[1]Step 5'!H143)</f>
        <v>1</v>
      </c>
      <c r="L151" s="37">
        <f>IF('[1]Step 5'!R143="","",'[1]Step 5'!I143)</f>
        <v>0</v>
      </c>
      <c r="M151" s="37">
        <f>IF('[1]Step 5'!R143="","",'[1]Step 5'!J143)</f>
        <v>0</v>
      </c>
      <c r="N151" s="37">
        <f>IF('[1]Step 5'!R143="","",'[1]Step 5'!K143)</f>
        <v>0</v>
      </c>
      <c r="O151" s="37">
        <f>IF('[1]Step 5'!R143="","",'[1]Step 5'!L143)</f>
        <v>0</v>
      </c>
      <c r="P151" s="37">
        <f>IF('[1]Step 5'!R143="","",'[1]Step 5'!M143)</f>
        <v>0</v>
      </c>
      <c r="Q151" s="37">
        <f>IF('[1]Step 5'!R143="","",'[1]Step 5'!N143)</f>
        <v>0</v>
      </c>
      <c r="R151" s="37">
        <f>IF('[1]Step 5'!R143="","",'[1]Step 5'!O143)</f>
        <v>3</v>
      </c>
      <c r="S151" s="37">
        <f>IF('[1]Step 5'!R143="","",'[1]Step 5'!P143)</f>
        <v>0</v>
      </c>
      <c r="T151" s="37">
        <f>IF('[1]Step 5'!R143="","",'[1]Step 5'!Q143)</f>
        <v>0</v>
      </c>
      <c r="U151" s="38">
        <f t="shared" si="34"/>
        <v>0.62686567164179108</v>
      </c>
      <c r="V151" s="38">
        <f t="shared" si="35"/>
        <v>0.22388059701492538</v>
      </c>
      <c r="W151" s="38">
        <f t="shared" si="36"/>
        <v>8.9552238805970144E-2</v>
      </c>
      <c r="X151" s="38">
        <f t="shared" si="37"/>
        <v>1.4925373134328358E-2</v>
      </c>
      <c r="Y151" s="38">
        <f t="shared" si="38"/>
        <v>0</v>
      </c>
      <c r="Z151" s="38">
        <f t="shared" si="39"/>
        <v>0</v>
      </c>
      <c r="AA151" s="38">
        <f t="shared" si="40"/>
        <v>0</v>
      </c>
      <c r="AB151" s="38">
        <f t="shared" si="41"/>
        <v>0</v>
      </c>
      <c r="AC151" s="38">
        <f t="shared" si="42"/>
        <v>0</v>
      </c>
      <c r="AD151" s="38">
        <f t="shared" si="43"/>
        <v>0</v>
      </c>
      <c r="AE151" s="38">
        <f t="shared" si="44"/>
        <v>4.4776119402985072E-2</v>
      </c>
      <c r="AF151" s="38">
        <f t="shared" si="45"/>
        <v>0</v>
      </c>
      <c r="AG151" s="38">
        <f t="shared" si="46"/>
        <v>0</v>
      </c>
      <c r="AH151" s="38">
        <f t="shared" si="47"/>
        <v>0.94029850746268662</v>
      </c>
      <c r="AI151" s="38">
        <f t="shared" si="48"/>
        <v>1.4925373134328358E-2</v>
      </c>
      <c r="AJ151" s="38">
        <f t="shared" si="49"/>
        <v>4.4776119402985072E-2</v>
      </c>
      <c r="AK151" s="38">
        <f t="shared" si="50"/>
        <v>5.9701492537313432E-2</v>
      </c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</row>
    <row r="152" spans="1:50" x14ac:dyDescent="0.2">
      <c r="A152" s="33" t="str">
        <f>IF($C152="Grand Total",COUNTIF($A$13:$A151,"►"),IF(AND(G152&lt;&gt;"",G152&gt;9), IF(U152&gt;=0.75,"►",""),""))</f>
        <v/>
      </c>
      <c r="B152" s="34" t="str">
        <f>IF($C152="Grand Total",COUNTIF($B$13:$B151,"►"),IF(AND(G152&lt;&gt;"",G152&gt;9), IF(OR(AI152&gt;=0.25,AJ152&gt;=0.25,AK152&gt;=0.33),"►",""),""))</f>
        <v/>
      </c>
      <c r="C152" s="35" t="str">
        <f>IF('[1]Step 5'!A144="","",'[1]Step 5'!A144)</f>
        <v/>
      </c>
      <c r="D152" s="35" t="str">
        <f>IF('[1]Step 5'!B144="","",'[1]Step 5'!B144)</f>
        <v>3390</v>
      </c>
      <c r="E152" s="35" t="str">
        <f>IF('[1]Step 5'!C144="","",'[1]Step 5'!C144)</f>
        <v>Hybrid</v>
      </c>
      <c r="F152" s="35" t="str">
        <f>IF('[1]Step 5'!D144="","",'[1]Step 5'!D144)</f>
        <v>01H</v>
      </c>
      <c r="G152" s="36">
        <f>IF('[1]Step 5'!R144="","",'[1]Step 5'!R144)</f>
        <v>27</v>
      </c>
      <c r="H152" s="37">
        <f>IF('[1]Step 5'!R144="","",'[1]Step 5'!E144)</f>
        <v>10</v>
      </c>
      <c r="I152" s="37">
        <f>IF('[1]Step 5'!R144="","",'[1]Step 5'!F144)</f>
        <v>10</v>
      </c>
      <c r="J152" s="37">
        <f>IF('[1]Step 5'!R144="","",'[1]Step 5'!G144)</f>
        <v>6</v>
      </c>
      <c r="K152" s="37">
        <f>IF('[1]Step 5'!R144="","",'[1]Step 5'!H144)</f>
        <v>0</v>
      </c>
      <c r="L152" s="37">
        <f>IF('[1]Step 5'!R144="","",'[1]Step 5'!I144)</f>
        <v>1</v>
      </c>
      <c r="M152" s="37">
        <f>IF('[1]Step 5'!R144="","",'[1]Step 5'!J144)</f>
        <v>0</v>
      </c>
      <c r="N152" s="37">
        <f>IF('[1]Step 5'!R144="","",'[1]Step 5'!K144)</f>
        <v>0</v>
      </c>
      <c r="O152" s="37">
        <f>IF('[1]Step 5'!R144="","",'[1]Step 5'!L144)</f>
        <v>0</v>
      </c>
      <c r="P152" s="37">
        <f>IF('[1]Step 5'!R144="","",'[1]Step 5'!M144)</f>
        <v>0</v>
      </c>
      <c r="Q152" s="37">
        <f>IF('[1]Step 5'!R144="","",'[1]Step 5'!N144)</f>
        <v>0</v>
      </c>
      <c r="R152" s="37">
        <f>IF('[1]Step 5'!R144="","",'[1]Step 5'!O144)</f>
        <v>0</v>
      </c>
      <c r="S152" s="37">
        <f>IF('[1]Step 5'!R144="","",'[1]Step 5'!P144)</f>
        <v>0</v>
      </c>
      <c r="T152" s="37">
        <f>IF('[1]Step 5'!R144="","",'[1]Step 5'!Q144)</f>
        <v>0</v>
      </c>
      <c r="U152" s="38">
        <f t="shared" si="34"/>
        <v>0.37037037037037035</v>
      </c>
      <c r="V152" s="38">
        <f t="shared" si="35"/>
        <v>0.37037037037037035</v>
      </c>
      <c r="W152" s="38">
        <f t="shared" si="36"/>
        <v>0.22222222222222221</v>
      </c>
      <c r="X152" s="38">
        <f t="shared" si="37"/>
        <v>0</v>
      </c>
      <c r="Y152" s="38">
        <f t="shared" si="38"/>
        <v>3.7037037037037035E-2</v>
      </c>
      <c r="Z152" s="38">
        <f t="shared" si="39"/>
        <v>0</v>
      </c>
      <c r="AA152" s="38">
        <f t="shared" si="40"/>
        <v>0</v>
      </c>
      <c r="AB152" s="38">
        <f t="shared" si="41"/>
        <v>0</v>
      </c>
      <c r="AC152" s="38">
        <f t="shared" si="42"/>
        <v>0</v>
      </c>
      <c r="AD152" s="38">
        <f t="shared" si="43"/>
        <v>0</v>
      </c>
      <c r="AE152" s="38">
        <f t="shared" si="44"/>
        <v>0</v>
      </c>
      <c r="AF152" s="38">
        <f t="shared" si="45"/>
        <v>0</v>
      </c>
      <c r="AG152" s="38">
        <f t="shared" si="46"/>
        <v>0</v>
      </c>
      <c r="AH152" s="38">
        <f t="shared" si="47"/>
        <v>0.96296296296296291</v>
      </c>
      <c r="AI152" s="38">
        <f t="shared" si="48"/>
        <v>3.7037037037037035E-2</v>
      </c>
      <c r="AJ152" s="38">
        <f t="shared" si="49"/>
        <v>0</v>
      </c>
      <c r="AK152" s="38">
        <f t="shared" si="50"/>
        <v>3.7037037037037035E-2</v>
      </c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</row>
    <row r="153" spans="1:50" x14ac:dyDescent="0.2">
      <c r="A153" s="33" t="str">
        <f>IF($C153="Grand Total",COUNTIF($A$13:$A152,"►"),IF(AND(G153&lt;&gt;"",G153&gt;9), IF(U153&gt;=0.75,"►",""),""))</f>
        <v/>
      </c>
      <c r="B153" s="34" t="str">
        <f>IF($C153="Grand Total",COUNTIF($B$13:$B152,"►"),IF(AND(G153&lt;&gt;"",G153&gt;9), IF(OR(AI153&gt;=0.25,AJ153&gt;=0.25,AK153&gt;=0.33),"►",""),""))</f>
        <v/>
      </c>
      <c r="C153" s="35" t="str">
        <f>IF('[1]Step 5'!A145="","",'[1]Step 5'!A145)</f>
        <v/>
      </c>
      <c r="D153" s="35" t="str">
        <f>IF('[1]Step 5'!B145="","",'[1]Step 5'!B145)</f>
        <v/>
      </c>
      <c r="E153" s="35" t="str">
        <f>IF('[1]Step 5'!C145="","",'[1]Step 5'!C145)</f>
        <v>Hybrid Total</v>
      </c>
      <c r="F153" s="35" t="str">
        <f>IF('[1]Step 5'!D145="","",'[1]Step 5'!D145)</f>
        <v/>
      </c>
      <c r="G153" s="36">
        <f>IF('[1]Step 5'!R145="","",'[1]Step 5'!R145)</f>
        <v>27</v>
      </c>
      <c r="H153" s="37">
        <f>IF('[1]Step 5'!R145="","",'[1]Step 5'!E145)</f>
        <v>10</v>
      </c>
      <c r="I153" s="37">
        <f>IF('[1]Step 5'!R145="","",'[1]Step 5'!F145)</f>
        <v>10</v>
      </c>
      <c r="J153" s="37">
        <f>IF('[1]Step 5'!R145="","",'[1]Step 5'!G145)</f>
        <v>6</v>
      </c>
      <c r="K153" s="37">
        <f>IF('[1]Step 5'!R145="","",'[1]Step 5'!H145)</f>
        <v>0</v>
      </c>
      <c r="L153" s="37">
        <f>IF('[1]Step 5'!R145="","",'[1]Step 5'!I145)</f>
        <v>1</v>
      </c>
      <c r="M153" s="37">
        <f>IF('[1]Step 5'!R145="","",'[1]Step 5'!J145)</f>
        <v>0</v>
      </c>
      <c r="N153" s="37">
        <f>IF('[1]Step 5'!R145="","",'[1]Step 5'!K145)</f>
        <v>0</v>
      </c>
      <c r="O153" s="37">
        <f>IF('[1]Step 5'!R145="","",'[1]Step 5'!L145)</f>
        <v>0</v>
      </c>
      <c r="P153" s="37">
        <f>IF('[1]Step 5'!R145="","",'[1]Step 5'!M145)</f>
        <v>0</v>
      </c>
      <c r="Q153" s="37">
        <f>IF('[1]Step 5'!R145="","",'[1]Step 5'!N145)</f>
        <v>0</v>
      </c>
      <c r="R153" s="37">
        <f>IF('[1]Step 5'!R145="","",'[1]Step 5'!O145)</f>
        <v>0</v>
      </c>
      <c r="S153" s="37">
        <f>IF('[1]Step 5'!R145="","",'[1]Step 5'!P145)</f>
        <v>0</v>
      </c>
      <c r="T153" s="37">
        <f>IF('[1]Step 5'!R145="","",'[1]Step 5'!Q145)</f>
        <v>0</v>
      </c>
      <c r="U153" s="38">
        <f t="shared" si="34"/>
        <v>0.37037037037037035</v>
      </c>
      <c r="V153" s="38">
        <f t="shared" si="35"/>
        <v>0.37037037037037035</v>
      </c>
      <c r="W153" s="38">
        <f t="shared" si="36"/>
        <v>0.22222222222222221</v>
      </c>
      <c r="X153" s="38">
        <f t="shared" si="37"/>
        <v>0</v>
      </c>
      <c r="Y153" s="38">
        <f t="shared" si="38"/>
        <v>3.7037037037037035E-2</v>
      </c>
      <c r="Z153" s="38">
        <f t="shared" si="39"/>
        <v>0</v>
      </c>
      <c r="AA153" s="38">
        <f t="shared" si="40"/>
        <v>0</v>
      </c>
      <c r="AB153" s="38">
        <f t="shared" si="41"/>
        <v>0</v>
      </c>
      <c r="AC153" s="38">
        <f t="shared" si="42"/>
        <v>0</v>
      </c>
      <c r="AD153" s="38">
        <f t="shared" si="43"/>
        <v>0</v>
      </c>
      <c r="AE153" s="38">
        <f t="shared" si="44"/>
        <v>0</v>
      </c>
      <c r="AF153" s="38">
        <f t="shared" si="45"/>
        <v>0</v>
      </c>
      <c r="AG153" s="38">
        <f t="shared" si="46"/>
        <v>0</v>
      </c>
      <c r="AH153" s="38">
        <f t="shared" si="47"/>
        <v>0.96296296296296291</v>
      </c>
      <c r="AI153" s="38">
        <f t="shared" si="48"/>
        <v>3.7037037037037035E-2</v>
      </c>
      <c r="AJ153" s="38">
        <f t="shared" si="49"/>
        <v>0</v>
      </c>
      <c r="AK153" s="38">
        <f t="shared" si="50"/>
        <v>3.7037037037037035E-2</v>
      </c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</row>
    <row r="154" spans="1:50" x14ac:dyDescent="0.2">
      <c r="A154" s="33" t="str">
        <f>IF($C154="Grand Total",COUNTIF($A$13:$A153,"►"),IF(AND(G154&lt;&gt;"",G154&gt;9), IF(U154&gt;=0.75,"►",""),""))</f>
        <v/>
      </c>
      <c r="B154" s="34" t="str">
        <f>IF($C154="Grand Total",COUNTIF($B$13:$B153,"►"),IF(AND(G154&lt;&gt;"",G154&gt;9), IF(OR(AI154&gt;=0.25,AJ154&gt;=0.25,AK154&gt;=0.33),"►",""),""))</f>
        <v/>
      </c>
      <c r="C154" s="35" t="str">
        <f>IF('[1]Step 5'!A146="","",'[1]Step 5'!A146)</f>
        <v/>
      </c>
      <c r="D154" s="35" t="str">
        <f>IF('[1]Step 5'!B146="","",'[1]Step 5'!B146)</f>
        <v>3390 Total</v>
      </c>
      <c r="E154" s="35" t="str">
        <f>IF('[1]Step 5'!C146="","",'[1]Step 5'!C146)</f>
        <v/>
      </c>
      <c r="F154" s="35" t="str">
        <f>IF('[1]Step 5'!D146="","",'[1]Step 5'!D146)</f>
        <v/>
      </c>
      <c r="G154" s="36">
        <f>IF('[1]Step 5'!R146="","",'[1]Step 5'!R146)</f>
        <v>27</v>
      </c>
      <c r="H154" s="37">
        <f>IF('[1]Step 5'!R146="","",'[1]Step 5'!E146)</f>
        <v>10</v>
      </c>
      <c r="I154" s="37">
        <f>IF('[1]Step 5'!R146="","",'[1]Step 5'!F146)</f>
        <v>10</v>
      </c>
      <c r="J154" s="37">
        <f>IF('[1]Step 5'!R146="","",'[1]Step 5'!G146)</f>
        <v>6</v>
      </c>
      <c r="K154" s="37">
        <f>IF('[1]Step 5'!R146="","",'[1]Step 5'!H146)</f>
        <v>0</v>
      </c>
      <c r="L154" s="37">
        <f>IF('[1]Step 5'!R146="","",'[1]Step 5'!I146)</f>
        <v>1</v>
      </c>
      <c r="M154" s="37">
        <f>IF('[1]Step 5'!R146="","",'[1]Step 5'!J146)</f>
        <v>0</v>
      </c>
      <c r="N154" s="37">
        <f>IF('[1]Step 5'!R146="","",'[1]Step 5'!K146)</f>
        <v>0</v>
      </c>
      <c r="O154" s="37">
        <f>IF('[1]Step 5'!R146="","",'[1]Step 5'!L146)</f>
        <v>0</v>
      </c>
      <c r="P154" s="37">
        <f>IF('[1]Step 5'!R146="","",'[1]Step 5'!M146)</f>
        <v>0</v>
      </c>
      <c r="Q154" s="37">
        <f>IF('[1]Step 5'!R146="","",'[1]Step 5'!N146)</f>
        <v>0</v>
      </c>
      <c r="R154" s="37">
        <f>IF('[1]Step 5'!R146="","",'[1]Step 5'!O146)</f>
        <v>0</v>
      </c>
      <c r="S154" s="37">
        <f>IF('[1]Step 5'!R146="","",'[1]Step 5'!P146)</f>
        <v>0</v>
      </c>
      <c r="T154" s="37">
        <f>IF('[1]Step 5'!R146="","",'[1]Step 5'!Q146)</f>
        <v>0</v>
      </c>
      <c r="U154" s="38">
        <f t="shared" si="34"/>
        <v>0.37037037037037035</v>
      </c>
      <c r="V154" s="38">
        <f t="shared" si="35"/>
        <v>0.37037037037037035</v>
      </c>
      <c r="W154" s="38">
        <f t="shared" si="36"/>
        <v>0.22222222222222221</v>
      </c>
      <c r="X154" s="38">
        <f t="shared" si="37"/>
        <v>0</v>
      </c>
      <c r="Y154" s="38">
        <f t="shared" si="38"/>
        <v>3.7037037037037035E-2</v>
      </c>
      <c r="Z154" s="38">
        <f t="shared" si="39"/>
        <v>0</v>
      </c>
      <c r="AA154" s="38">
        <f t="shared" si="40"/>
        <v>0</v>
      </c>
      <c r="AB154" s="38">
        <f t="shared" si="41"/>
        <v>0</v>
      </c>
      <c r="AC154" s="38">
        <f t="shared" si="42"/>
        <v>0</v>
      </c>
      <c r="AD154" s="38">
        <f t="shared" si="43"/>
        <v>0</v>
      </c>
      <c r="AE154" s="38">
        <f t="shared" si="44"/>
        <v>0</v>
      </c>
      <c r="AF154" s="38">
        <f t="shared" si="45"/>
        <v>0</v>
      </c>
      <c r="AG154" s="38">
        <f t="shared" si="46"/>
        <v>0</v>
      </c>
      <c r="AH154" s="38">
        <f t="shared" si="47"/>
        <v>0.96296296296296291</v>
      </c>
      <c r="AI154" s="38">
        <f t="shared" si="48"/>
        <v>3.7037037037037035E-2</v>
      </c>
      <c r="AJ154" s="38">
        <f t="shared" si="49"/>
        <v>0</v>
      </c>
      <c r="AK154" s="38">
        <f t="shared" si="50"/>
        <v>3.7037037037037035E-2</v>
      </c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</row>
    <row r="155" spans="1:50" x14ac:dyDescent="0.2">
      <c r="A155" s="33" t="str">
        <f>IF($C155="Grand Total",COUNTIF($A$13:$A154,"►"),IF(AND(G155&lt;&gt;"",G155&gt;9), IF(U155&gt;=0.75,"►",""),""))</f>
        <v/>
      </c>
      <c r="B155" s="34" t="str">
        <f>IF($C155="Grand Total",COUNTIF($B$13:$B154,"►"),IF(AND(G155&lt;&gt;"",G155&gt;9), IF(OR(AI155&gt;=0.25,AJ155&gt;=0.25,AK155&gt;=0.33),"►",""),""))</f>
        <v/>
      </c>
      <c r="C155" s="35" t="str">
        <f>IF('[1]Step 5'!A147="","",'[1]Step 5'!A147)</f>
        <v>MGIS Total</v>
      </c>
      <c r="D155" s="35" t="str">
        <f>IF('[1]Step 5'!B147="","",'[1]Step 5'!B147)</f>
        <v/>
      </c>
      <c r="E155" s="35" t="str">
        <f>IF('[1]Step 5'!C147="","",'[1]Step 5'!C147)</f>
        <v/>
      </c>
      <c r="F155" s="35" t="str">
        <f>IF('[1]Step 5'!D147="","",'[1]Step 5'!D147)</f>
        <v/>
      </c>
      <c r="G155" s="36">
        <f>IF('[1]Step 5'!R147="","",'[1]Step 5'!R147)</f>
        <v>173</v>
      </c>
      <c r="H155" s="37">
        <f>IF('[1]Step 5'!R147="","",'[1]Step 5'!E147)</f>
        <v>76</v>
      </c>
      <c r="I155" s="37">
        <f>IF('[1]Step 5'!R147="","",'[1]Step 5'!F147)</f>
        <v>45</v>
      </c>
      <c r="J155" s="37">
        <f>IF('[1]Step 5'!R147="","",'[1]Step 5'!G147)</f>
        <v>22</v>
      </c>
      <c r="K155" s="37">
        <f>IF('[1]Step 5'!R147="","",'[1]Step 5'!H147)</f>
        <v>10</v>
      </c>
      <c r="L155" s="37">
        <f>IF('[1]Step 5'!R147="","",'[1]Step 5'!I147)</f>
        <v>10</v>
      </c>
      <c r="M155" s="37">
        <f>IF('[1]Step 5'!R147="","",'[1]Step 5'!J147)</f>
        <v>0</v>
      </c>
      <c r="N155" s="37">
        <f>IF('[1]Step 5'!R147="","",'[1]Step 5'!K147)</f>
        <v>0</v>
      </c>
      <c r="O155" s="37">
        <f>IF('[1]Step 5'!R147="","",'[1]Step 5'!L147)</f>
        <v>0</v>
      </c>
      <c r="P155" s="37">
        <f>IF('[1]Step 5'!R147="","",'[1]Step 5'!M147)</f>
        <v>0</v>
      </c>
      <c r="Q155" s="37">
        <f>IF('[1]Step 5'!R147="","",'[1]Step 5'!N147)</f>
        <v>0</v>
      </c>
      <c r="R155" s="37">
        <f>IF('[1]Step 5'!R147="","",'[1]Step 5'!O147)</f>
        <v>10</v>
      </c>
      <c r="S155" s="37">
        <f>IF('[1]Step 5'!R147="","",'[1]Step 5'!P147)</f>
        <v>0</v>
      </c>
      <c r="T155" s="37">
        <f>IF('[1]Step 5'!R147="","",'[1]Step 5'!Q147)</f>
        <v>0</v>
      </c>
      <c r="U155" s="38">
        <f t="shared" si="34"/>
        <v>0.43930635838150289</v>
      </c>
      <c r="V155" s="38">
        <f t="shared" si="35"/>
        <v>0.26011560693641617</v>
      </c>
      <c r="W155" s="38">
        <f t="shared" si="36"/>
        <v>0.12716763005780346</v>
      </c>
      <c r="X155" s="38">
        <f t="shared" si="37"/>
        <v>5.7803468208092484E-2</v>
      </c>
      <c r="Y155" s="38">
        <f t="shared" si="38"/>
        <v>5.7803468208092484E-2</v>
      </c>
      <c r="Z155" s="38">
        <f t="shared" si="39"/>
        <v>0</v>
      </c>
      <c r="AA155" s="38">
        <f t="shared" si="40"/>
        <v>0</v>
      </c>
      <c r="AB155" s="38">
        <f t="shared" si="41"/>
        <v>0</v>
      </c>
      <c r="AC155" s="38">
        <f t="shared" si="42"/>
        <v>0</v>
      </c>
      <c r="AD155" s="38">
        <f t="shared" si="43"/>
        <v>0</v>
      </c>
      <c r="AE155" s="38">
        <f t="shared" si="44"/>
        <v>5.7803468208092484E-2</v>
      </c>
      <c r="AF155" s="38">
        <f t="shared" si="45"/>
        <v>0</v>
      </c>
      <c r="AG155" s="38">
        <f t="shared" si="46"/>
        <v>0</v>
      </c>
      <c r="AH155" s="38">
        <f t="shared" si="47"/>
        <v>0.82658959537572252</v>
      </c>
      <c r="AI155" s="38">
        <f t="shared" si="48"/>
        <v>0.11560693641618497</v>
      </c>
      <c r="AJ155" s="38">
        <f t="shared" si="49"/>
        <v>5.7803468208092484E-2</v>
      </c>
      <c r="AK155" s="38">
        <f t="shared" si="50"/>
        <v>0.17341040462427745</v>
      </c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</row>
    <row r="156" spans="1:50" x14ac:dyDescent="0.2">
      <c r="A156" s="33" t="str">
        <f>IF($C156="Grand Total",COUNTIF($A$13:$A155,"►"),IF(AND(G156&lt;&gt;"",G156&gt;9), IF(U156&gt;=0.75,"►",""),""))</f>
        <v/>
      </c>
      <c r="B156" s="34" t="str">
        <f>IF($C156="Grand Total",COUNTIF($B$13:$B155,"►"),IF(AND(G156&lt;&gt;"",G156&gt;9), IF(OR(AI156&gt;=0.25,AJ156&gt;=0.25,AK156&gt;=0.33),"►",""),""))</f>
        <v/>
      </c>
      <c r="C156" s="35" t="str">
        <f>IF('[1]Step 5'!A148="","",'[1]Step 5'!A148)</f>
        <v>MNGT</v>
      </c>
      <c r="D156" s="35" t="str">
        <f>IF('[1]Step 5'!B148="","",'[1]Step 5'!B148)</f>
        <v>3051</v>
      </c>
      <c r="E156" s="35" t="str">
        <f>IF('[1]Step 5'!C148="","",'[1]Step 5'!C148)</f>
        <v>Online</v>
      </c>
      <c r="F156" s="35" t="str">
        <f>IF('[1]Step 5'!D148="","",'[1]Step 5'!D148)</f>
        <v>02O</v>
      </c>
      <c r="G156" s="36">
        <f>IF('[1]Step 5'!R148="","",'[1]Step 5'!R148)</f>
        <v>30</v>
      </c>
      <c r="H156" s="37">
        <f>IF('[1]Step 5'!R148="","",'[1]Step 5'!E148)</f>
        <v>20</v>
      </c>
      <c r="I156" s="37">
        <f>IF('[1]Step 5'!R148="","",'[1]Step 5'!F148)</f>
        <v>8</v>
      </c>
      <c r="J156" s="37">
        <f>IF('[1]Step 5'!R148="","",'[1]Step 5'!G148)</f>
        <v>2</v>
      </c>
      <c r="K156" s="37">
        <f>IF('[1]Step 5'!R148="","",'[1]Step 5'!H148)</f>
        <v>0</v>
      </c>
      <c r="L156" s="37">
        <f>IF('[1]Step 5'!R148="","",'[1]Step 5'!I148)</f>
        <v>0</v>
      </c>
      <c r="M156" s="37">
        <f>IF('[1]Step 5'!R148="","",'[1]Step 5'!J148)</f>
        <v>0</v>
      </c>
      <c r="N156" s="37">
        <f>IF('[1]Step 5'!R148="","",'[1]Step 5'!K148)</f>
        <v>0</v>
      </c>
      <c r="O156" s="37">
        <f>IF('[1]Step 5'!R148="","",'[1]Step 5'!L148)</f>
        <v>0</v>
      </c>
      <c r="P156" s="37">
        <f>IF('[1]Step 5'!R148="","",'[1]Step 5'!M148)</f>
        <v>0</v>
      </c>
      <c r="Q156" s="37">
        <f>IF('[1]Step 5'!R148="","",'[1]Step 5'!N148)</f>
        <v>0</v>
      </c>
      <c r="R156" s="37">
        <f>IF('[1]Step 5'!R148="","",'[1]Step 5'!O148)</f>
        <v>0</v>
      </c>
      <c r="S156" s="37">
        <f>IF('[1]Step 5'!R148="","",'[1]Step 5'!P148)</f>
        <v>0</v>
      </c>
      <c r="T156" s="37">
        <f>IF('[1]Step 5'!R148="","",'[1]Step 5'!Q148)</f>
        <v>0</v>
      </c>
      <c r="U156" s="38">
        <f t="shared" si="34"/>
        <v>0.66666666666666663</v>
      </c>
      <c r="V156" s="38">
        <f t="shared" si="35"/>
        <v>0.26666666666666666</v>
      </c>
      <c r="W156" s="38">
        <f t="shared" si="36"/>
        <v>6.6666666666666666E-2</v>
      </c>
      <c r="X156" s="38">
        <f t="shared" si="37"/>
        <v>0</v>
      </c>
      <c r="Y156" s="38">
        <f t="shared" si="38"/>
        <v>0</v>
      </c>
      <c r="Z156" s="38">
        <f t="shared" si="39"/>
        <v>0</v>
      </c>
      <c r="AA156" s="38">
        <f t="shared" si="40"/>
        <v>0</v>
      </c>
      <c r="AB156" s="38">
        <f t="shared" si="41"/>
        <v>0</v>
      </c>
      <c r="AC156" s="38">
        <f t="shared" si="42"/>
        <v>0</v>
      </c>
      <c r="AD156" s="38">
        <f t="shared" si="43"/>
        <v>0</v>
      </c>
      <c r="AE156" s="38">
        <f t="shared" si="44"/>
        <v>0</v>
      </c>
      <c r="AF156" s="38">
        <f t="shared" si="45"/>
        <v>0</v>
      </c>
      <c r="AG156" s="38">
        <f t="shared" si="46"/>
        <v>0</v>
      </c>
      <c r="AH156" s="38">
        <f t="shared" si="47"/>
        <v>1</v>
      </c>
      <c r="AI156" s="38">
        <f t="shared" si="48"/>
        <v>0</v>
      </c>
      <c r="AJ156" s="38">
        <f t="shared" si="49"/>
        <v>0</v>
      </c>
      <c r="AK156" s="38">
        <f t="shared" si="50"/>
        <v>0</v>
      </c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</row>
    <row r="157" spans="1:50" x14ac:dyDescent="0.2">
      <c r="A157" s="33" t="str">
        <f>IF($C157="Grand Total",COUNTIF($A$13:$A156,"►"),IF(AND(G157&lt;&gt;"",G157&gt;9), IF(U157&gt;=0.75,"►",""),""))</f>
        <v/>
      </c>
      <c r="B157" s="34" t="str">
        <f>IF($C157="Grand Total",COUNTIF($B$13:$B156,"►"),IF(AND(G157&lt;&gt;"",G157&gt;9), IF(OR(AI157&gt;=0.25,AJ157&gt;=0.25,AK157&gt;=0.33),"►",""),""))</f>
        <v/>
      </c>
      <c r="C157" s="35" t="str">
        <f>IF('[1]Step 5'!A149="","",'[1]Step 5'!A149)</f>
        <v/>
      </c>
      <c r="D157" s="35" t="str">
        <f>IF('[1]Step 5'!B149="","",'[1]Step 5'!B149)</f>
        <v/>
      </c>
      <c r="E157" s="35" t="str">
        <f>IF('[1]Step 5'!C149="","",'[1]Step 5'!C149)</f>
        <v>Online Total</v>
      </c>
      <c r="F157" s="35" t="str">
        <f>IF('[1]Step 5'!D149="","",'[1]Step 5'!D149)</f>
        <v/>
      </c>
      <c r="G157" s="36">
        <f>IF('[1]Step 5'!R149="","",'[1]Step 5'!R149)</f>
        <v>30</v>
      </c>
      <c r="H157" s="37">
        <f>IF('[1]Step 5'!R149="","",'[1]Step 5'!E149)</f>
        <v>20</v>
      </c>
      <c r="I157" s="37">
        <f>IF('[1]Step 5'!R149="","",'[1]Step 5'!F149)</f>
        <v>8</v>
      </c>
      <c r="J157" s="37">
        <f>IF('[1]Step 5'!R149="","",'[1]Step 5'!G149)</f>
        <v>2</v>
      </c>
      <c r="K157" s="37">
        <f>IF('[1]Step 5'!R149="","",'[1]Step 5'!H149)</f>
        <v>0</v>
      </c>
      <c r="L157" s="37">
        <f>IF('[1]Step 5'!R149="","",'[1]Step 5'!I149)</f>
        <v>0</v>
      </c>
      <c r="M157" s="37">
        <f>IF('[1]Step 5'!R149="","",'[1]Step 5'!J149)</f>
        <v>0</v>
      </c>
      <c r="N157" s="37">
        <f>IF('[1]Step 5'!R149="","",'[1]Step 5'!K149)</f>
        <v>0</v>
      </c>
      <c r="O157" s="37">
        <f>IF('[1]Step 5'!R149="","",'[1]Step 5'!L149)</f>
        <v>0</v>
      </c>
      <c r="P157" s="37">
        <f>IF('[1]Step 5'!R149="","",'[1]Step 5'!M149)</f>
        <v>0</v>
      </c>
      <c r="Q157" s="37">
        <f>IF('[1]Step 5'!R149="","",'[1]Step 5'!N149)</f>
        <v>0</v>
      </c>
      <c r="R157" s="37">
        <f>IF('[1]Step 5'!R149="","",'[1]Step 5'!O149)</f>
        <v>0</v>
      </c>
      <c r="S157" s="37">
        <f>IF('[1]Step 5'!R149="","",'[1]Step 5'!P149)</f>
        <v>0</v>
      </c>
      <c r="T157" s="37">
        <f>IF('[1]Step 5'!R149="","",'[1]Step 5'!Q149)</f>
        <v>0</v>
      </c>
      <c r="U157" s="38">
        <f t="shared" si="34"/>
        <v>0.66666666666666663</v>
      </c>
      <c r="V157" s="38">
        <f t="shared" si="35"/>
        <v>0.26666666666666666</v>
      </c>
      <c r="W157" s="38">
        <f t="shared" si="36"/>
        <v>6.6666666666666666E-2</v>
      </c>
      <c r="X157" s="38">
        <f t="shared" si="37"/>
        <v>0</v>
      </c>
      <c r="Y157" s="38">
        <f t="shared" si="38"/>
        <v>0</v>
      </c>
      <c r="Z157" s="38">
        <f t="shared" si="39"/>
        <v>0</v>
      </c>
      <c r="AA157" s="38">
        <f t="shared" si="40"/>
        <v>0</v>
      </c>
      <c r="AB157" s="38">
        <f t="shared" si="41"/>
        <v>0</v>
      </c>
      <c r="AC157" s="38">
        <f t="shared" si="42"/>
        <v>0</v>
      </c>
      <c r="AD157" s="38">
        <f t="shared" si="43"/>
        <v>0</v>
      </c>
      <c r="AE157" s="38">
        <f t="shared" si="44"/>
        <v>0</v>
      </c>
      <c r="AF157" s="38">
        <f t="shared" si="45"/>
        <v>0</v>
      </c>
      <c r="AG157" s="38">
        <f t="shared" si="46"/>
        <v>0</v>
      </c>
      <c r="AH157" s="38">
        <f t="shared" si="47"/>
        <v>1</v>
      </c>
      <c r="AI157" s="38">
        <f t="shared" si="48"/>
        <v>0</v>
      </c>
      <c r="AJ157" s="38">
        <f t="shared" si="49"/>
        <v>0</v>
      </c>
      <c r="AK157" s="38">
        <f t="shared" si="50"/>
        <v>0</v>
      </c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</row>
    <row r="158" spans="1:50" x14ac:dyDescent="0.2">
      <c r="A158" s="33" t="str">
        <f>IF($C158="Grand Total",COUNTIF($A$13:$A157,"►"),IF(AND(G158&lt;&gt;"",G158&gt;9), IF(U158&gt;=0.75,"►",""),""))</f>
        <v/>
      </c>
      <c r="B158" s="34" t="str">
        <f>IF($C158="Grand Total",COUNTIF($B$13:$B157,"►"),IF(AND(G158&lt;&gt;"",G158&gt;9), IF(OR(AI158&gt;=0.25,AJ158&gt;=0.25,AK158&gt;=0.33),"►",""),""))</f>
        <v/>
      </c>
      <c r="C158" s="35" t="str">
        <f>IF('[1]Step 5'!A150="","",'[1]Step 5'!A150)</f>
        <v/>
      </c>
      <c r="D158" s="35" t="str">
        <f>IF('[1]Step 5'!B150="","",'[1]Step 5'!B150)</f>
        <v>3051 Total</v>
      </c>
      <c r="E158" s="35" t="str">
        <f>IF('[1]Step 5'!C150="","",'[1]Step 5'!C150)</f>
        <v/>
      </c>
      <c r="F158" s="35" t="str">
        <f>IF('[1]Step 5'!D150="","",'[1]Step 5'!D150)</f>
        <v/>
      </c>
      <c r="G158" s="36">
        <f>IF('[1]Step 5'!R150="","",'[1]Step 5'!R150)</f>
        <v>30</v>
      </c>
      <c r="H158" s="37">
        <f>IF('[1]Step 5'!R150="","",'[1]Step 5'!E150)</f>
        <v>20</v>
      </c>
      <c r="I158" s="37">
        <f>IF('[1]Step 5'!R150="","",'[1]Step 5'!F150)</f>
        <v>8</v>
      </c>
      <c r="J158" s="37">
        <f>IF('[1]Step 5'!R150="","",'[1]Step 5'!G150)</f>
        <v>2</v>
      </c>
      <c r="K158" s="37">
        <f>IF('[1]Step 5'!R150="","",'[1]Step 5'!H150)</f>
        <v>0</v>
      </c>
      <c r="L158" s="37">
        <f>IF('[1]Step 5'!R150="","",'[1]Step 5'!I150)</f>
        <v>0</v>
      </c>
      <c r="M158" s="37">
        <f>IF('[1]Step 5'!R150="","",'[1]Step 5'!J150)</f>
        <v>0</v>
      </c>
      <c r="N158" s="37">
        <f>IF('[1]Step 5'!R150="","",'[1]Step 5'!K150)</f>
        <v>0</v>
      </c>
      <c r="O158" s="37">
        <f>IF('[1]Step 5'!R150="","",'[1]Step 5'!L150)</f>
        <v>0</v>
      </c>
      <c r="P158" s="37">
        <f>IF('[1]Step 5'!R150="","",'[1]Step 5'!M150)</f>
        <v>0</v>
      </c>
      <c r="Q158" s="37">
        <f>IF('[1]Step 5'!R150="","",'[1]Step 5'!N150)</f>
        <v>0</v>
      </c>
      <c r="R158" s="37">
        <f>IF('[1]Step 5'!R150="","",'[1]Step 5'!O150)</f>
        <v>0</v>
      </c>
      <c r="S158" s="37">
        <f>IF('[1]Step 5'!R150="","",'[1]Step 5'!P150)</f>
        <v>0</v>
      </c>
      <c r="T158" s="37">
        <f>IF('[1]Step 5'!R150="","",'[1]Step 5'!Q150)</f>
        <v>0</v>
      </c>
      <c r="U158" s="38">
        <f t="shared" si="34"/>
        <v>0.66666666666666663</v>
      </c>
      <c r="V158" s="38">
        <f t="shared" si="35"/>
        <v>0.26666666666666666</v>
      </c>
      <c r="W158" s="38">
        <f t="shared" si="36"/>
        <v>6.6666666666666666E-2</v>
      </c>
      <c r="X158" s="38">
        <f t="shared" si="37"/>
        <v>0</v>
      </c>
      <c r="Y158" s="38">
        <f t="shared" si="38"/>
        <v>0</v>
      </c>
      <c r="Z158" s="38">
        <f t="shared" si="39"/>
        <v>0</v>
      </c>
      <c r="AA158" s="38">
        <f t="shared" si="40"/>
        <v>0</v>
      </c>
      <c r="AB158" s="38">
        <f t="shared" si="41"/>
        <v>0</v>
      </c>
      <c r="AC158" s="38">
        <f t="shared" si="42"/>
        <v>0</v>
      </c>
      <c r="AD158" s="38">
        <f t="shared" si="43"/>
        <v>0</v>
      </c>
      <c r="AE158" s="38">
        <f t="shared" si="44"/>
        <v>0</v>
      </c>
      <c r="AF158" s="38">
        <f t="shared" si="45"/>
        <v>0</v>
      </c>
      <c r="AG158" s="38">
        <f t="shared" si="46"/>
        <v>0</v>
      </c>
      <c r="AH158" s="38">
        <f t="shared" si="47"/>
        <v>1</v>
      </c>
      <c r="AI158" s="38">
        <f t="shared" si="48"/>
        <v>0</v>
      </c>
      <c r="AJ158" s="38">
        <f t="shared" si="49"/>
        <v>0</v>
      </c>
      <c r="AK158" s="38">
        <f t="shared" si="50"/>
        <v>0</v>
      </c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</row>
    <row r="159" spans="1:50" x14ac:dyDescent="0.2">
      <c r="A159" s="33" t="str">
        <f>IF($C159="Grand Total",COUNTIF($A$13:$A158,"►"),IF(AND(G159&lt;&gt;"",G159&gt;9), IF(U159&gt;=0.75,"►",""),""))</f>
        <v/>
      </c>
      <c r="B159" s="34" t="str">
        <f>IF($C159="Grand Total",COUNTIF($B$13:$B158,"►"),IF(AND(G159&lt;&gt;"",G159&gt;9), IF(OR(AI159&gt;=0.25,AJ159&gt;=0.25,AK159&gt;=0.33),"►",""),""))</f>
        <v/>
      </c>
      <c r="C159" s="35" t="str">
        <f>IF('[1]Step 5'!A151="","",'[1]Step 5'!A151)</f>
        <v/>
      </c>
      <c r="D159" s="35" t="str">
        <f>IF('[1]Step 5'!B151="","",'[1]Step 5'!B151)</f>
        <v>4701</v>
      </c>
      <c r="E159" s="35" t="str">
        <f>IF('[1]Step 5'!C151="","",'[1]Step 5'!C151)</f>
        <v>Hybrid</v>
      </c>
      <c r="F159" s="35" t="str">
        <f>IF('[1]Step 5'!D151="","",'[1]Step 5'!D151)</f>
        <v>01H</v>
      </c>
      <c r="G159" s="36">
        <f>IF('[1]Step 5'!R151="","",'[1]Step 5'!R151)</f>
        <v>20</v>
      </c>
      <c r="H159" s="37">
        <f>IF('[1]Step 5'!R151="","",'[1]Step 5'!E151)</f>
        <v>3</v>
      </c>
      <c r="I159" s="37">
        <f>IF('[1]Step 5'!R151="","",'[1]Step 5'!F151)</f>
        <v>12</v>
      </c>
      <c r="J159" s="37">
        <f>IF('[1]Step 5'!R151="","",'[1]Step 5'!G151)</f>
        <v>5</v>
      </c>
      <c r="K159" s="37">
        <f>IF('[1]Step 5'!R151="","",'[1]Step 5'!H151)</f>
        <v>0</v>
      </c>
      <c r="L159" s="37">
        <f>IF('[1]Step 5'!R151="","",'[1]Step 5'!I151)</f>
        <v>0</v>
      </c>
      <c r="M159" s="37">
        <f>IF('[1]Step 5'!R151="","",'[1]Step 5'!J151)</f>
        <v>0</v>
      </c>
      <c r="N159" s="37">
        <f>IF('[1]Step 5'!R151="","",'[1]Step 5'!K151)</f>
        <v>0</v>
      </c>
      <c r="O159" s="37">
        <f>IF('[1]Step 5'!R151="","",'[1]Step 5'!L151)</f>
        <v>0</v>
      </c>
      <c r="P159" s="37">
        <f>IF('[1]Step 5'!R151="","",'[1]Step 5'!M151)</f>
        <v>0</v>
      </c>
      <c r="Q159" s="37">
        <f>IF('[1]Step 5'!R151="","",'[1]Step 5'!N151)</f>
        <v>0</v>
      </c>
      <c r="R159" s="37">
        <f>IF('[1]Step 5'!R151="","",'[1]Step 5'!O151)</f>
        <v>0</v>
      </c>
      <c r="S159" s="37">
        <f>IF('[1]Step 5'!R151="","",'[1]Step 5'!P151)</f>
        <v>0</v>
      </c>
      <c r="T159" s="37">
        <f>IF('[1]Step 5'!R151="","",'[1]Step 5'!Q151)</f>
        <v>0</v>
      </c>
      <c r="U159" s="38">
        <f t="shared" si="34"/>
        <v>0.15</v>
      </c>
      <c r="V159" s="38">
        <f t="shared" si="35"/>
        <v>0.6</v>
      </c>
      <c r="W159" s="38">
        <f t="shared" si="36"/>
        <v>0.25</v>
      </c>
      <c r="X159" s="38">
        <f t="shared" si="37"/>
        <v>0</v>
      </c>
      <c r="Y159" s="38">
        <f t="shared" si="38"/>
        <v>0</v>
      </c>
      <c r="Z159" s="38">
        <f t="shared" si="39"/>
        <v>0</v>
      </c>
      <c r="AA159" s="38">
        <f t="shared" si="40"/>
        <v>0</v>
      </c>
      <c r="AB159" s="38">
        <f t="shared" si="41"/>
        <v>0</v>
      </c>
      <c r="AC159" s="38">
        <f t="shared" si="42"/>
        <v>0</v>
      </c>
      <c r="AD159" s="38">
        <f t="shared" si="43"/>
        <v>0</v>
      </c>
      <c r="AE159" s="38">
        <f t="shared" si="44"/>
        <v>0</v>
      </c>
      <c r="AF159" s="38">
        <f t="shared" si="45"/>
        <v>0</v>
      </c>
      <c r="AG159" s="38">
        <f t="shared" si="46"/>
        <v>0</v>
      </c>
      <c r="AH159" s="38">
        <f t="shared" si="47"/>
        <v>1</v>
      </c>
      <c r="AI159" s="38">
        <f t="shared" si="48"/>
        <v>0</v>
      </c>
      <c r="AJ159" s="38">
        <f t="shared" si="49"/>
        <v>0</v>
      </c>
      <c r="AK159" s="38">
        <f t="shared" si="50"/>
        <v>0</v>
      </c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</row>
    <row r="160" spans="1:50" x14ac:dyDescent="0.2">
      <c r="A160" s="33" t="str">
        <f>IF($C160="Grand Total",COUNTIF($A$13:$A159,"►"),IF(AND(G160&lt;&gt;"",G160&gt;9), IF(U160&gt;=0.75,"►",""),""))</f>
        <v/>
      </c>
      <c r="B160" s="34" t="str">
        <f>IF($C160="Grand Total",COUNTIF($B$13:$B159,"►"),IF(AND(G160&lt;&gt;"",G160&gt;9), IF(OR(AI160&gt;=0.25,AJ160&gt;=0.25,AK160&gt;=0.33),"►",""),""))</f>
        <v/>
      </c>
      <c r="C160" s="35" t="str">
        <f>IF('[1]Step 5'!A152="","",'[1]Step 5'!A152)</f>
        <v/>
      </c>
      <c r="D160" s="35" t="str">
        <f>IF('[1]Step 5'!B152="","",'[1]Step 5'!B152)</f>
        <v/>
      </c>
      <c r="E160" s="35" t="str">
        <f>IF('[1]Step 5'!C152="","",'[1]Step 5'!C152)</f>
        <v>Hybrid Total</v>
      </c>
      <c r="F160" s="35" t="str">
        <f>IF('[1]Step 5'!D152="","",'[1]Step 5'!D152)</f>
        <v/>
      </c>
      <c r="G160" s="36">
        <f>IF('[1]Step 5'!R152="","",'[1]Step 5'!R152)</f>
        <v>20</v>
      </c>
      <c r="H160" s="37">
        <f>IF('[1]Step 5'!R152="","",'[1]Step 5'!E152)</f>
        <v>3</v>
      </c>
      <c r="I160" s="37">
        <f>IF('[1]Step 5'!R152="","",'[1]Step 5'!F152)</f>
        <v>12</v>
      </c>
      <c r="J160" s="37">
        <f>IF('[1]Step 5'!R152="","",'[1]Step 5'!G152)</f>
        <v>5</v>
      </c>
      <c r="K160" s="37">
        <f>IF('[1]Step 5'!R152="","",'[1]Step 5'!H152)</f>
        <v>0</v>
      </c>
      <c r="L160" s="37">
        <f>IF('[1]Step 5'!R152="","",'[1]Step 5'!I152)</f>
        <v>0</v>
      </c>
      <c r="M160" s="37">
        <f>IF('[1]Step 5'!R152="","",'[1]Step 5'!J152)</f>
        <v>0</v>
      </c>
      <c r="N160" s="37">
        <f>IF('[1]Step 5'!R152="","",'[1]Step 5'!K152)</f>
        <v>0</v>
      </c>
      <c r="O160" s="37">
        <f>IF('[1]Step 5'!R152="","",'[1]Step 5'!L152)</f>
        <v>0</v>
      </c>
      <c r="P160" s="37">
        <f>IF('[1]Step 5'!R152="","",'[1]Step 5'!M152)</f>
        <v>0</v>
      </c>
      <c r="Q160" s="37">
        <f>IF('[1]Step 5'!R152="","",'[1]Step 5'!N152)</f>
        <v>0</v>
      </c>
      <c r="R160" s="37">
        <f>IF('[1]Step 5'!R152="","",'[1]Step 5'!O152)</f>
        <v>0</v>
      </c>
      <c r="S160" s="37">
        <f>IF('[1]Step 5'!R152="","",'[1]Step 5'!P152)</f>
        <v>0</v>
      </c>
      <c r="T160" s="37">
        <f>IF('[1]Step 5'!R152="","",'[1]Step 5'!Q152)</f>
        <v>0</v>
      </c>
      <c r="U160" s="38">
        <f t="shared" si="34"/>
        <v>0.15</v>
      </c>
      <c r="V160" s="38">
        <f t="shared" si="35"/>
        <v>0.6</v>
      </c>
      <c r="W160" s="38">
        <f t="shared" si="36"/>
        <v>0.25</v>
      </c>
      <c r="X160" s="38">
        <f t="shared" si="37"/>
        <v>0</v>
      </c>
      <c r="Y160" s="38">
        <f t="shared" si="38"/>
        <v>0</v>
      </c>
      <c r="Z160" s="38">
        <f t="shared" si="39"/>
        <v>0</v>
      </c>
      <c r="AA160" s="38">
        <f t="shared" si="40"/>
        <v>0</v>
      </c>
      <c r="AB160" s="38">
        <f t="shared" si="41"/>
        <v>0</v>
      </c>
      <c r="AC160" s="38">
        <f t="shared" si="42"/>
        <v>0</v>
      </c>
      <c r="AD160" s="38">
        <f t="shared" si="43"/>
        <v>0</v>
      </c>
      <c r="AE160" s="38">
        <f t="shared" si="44"/>
        <v>0</v>
      </c>
      <c r="AF160" s="38">
        <f t="shared" si="45"/>
        <v>0</v>
      </c>
      <c r="AG160" s="38">
        <f t="shared" si="46"/>
        <v>0</v>
      </c>
      <c r="AH160" s="38">
        <f t="shared" si="47"/>
        <v>1</v>
      </c>
      <c r="AI160" s="38">
        <f t="shared" si="48"/>
        <v>0</v>
      </c>
      <c r="AJ160" s="38">
        <f t="shared" si="49"/>
        <v>0</v>
      </c>
      <c r="AK160" s="38">
        <f t="shared" si="50"/>
        <v>0</v>
      </c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</row>
    <row r="161" spans="1:50" x14ac:dyDescent="0.2">
      <c r="A161" s="33" t="str">
        <f>IF($C161="Grand Total",COUNTIF($A$13:$A160,"►"),IF(AND(G161&lt;&gt;"",G161&gt;9), IF(U161&gt;=0.75,"►",""),""))</f>
        <v/>
      </c>
      <c r="B161" s="34" t="str">
        <f>IF($C161="Grand Total",COUNTIF($B$13:$B160,"►"),IF(AND(G161&lt;&gt;"",G161&gt;9), IF(OR(AI161&gt;=0.25,AJ161&gt;=0.25,AK161&gt;=0.33),"►",""),""))</f>
        <v/>
      </c>
      <c r="C161" s="35" t="str">
        <f>IF('[1]Step 5'!A153="","",'[1]Step 5'!A153)</f>
        <v/>
      </c>
      <c r="D161" s="35" t="str">
        <f>IF('[1]Step 5'!B153="","",'[1]Step 5'!B153)</f>
        <v>4701 Total</v>
      </c>
      <c r="E161" s="35" t="str">
        <f>IF('[1]Step 5'!C153="","",'[1]Step 5'!C153)</f>
        <v/>
      </c>
      <c r="F161" s="35" t="str">
        <f>IF('[1]Step 5'!D153="","",'[1]Step 5'!D153)</f>
        <v/>
      </c>
      <c r="G161" s="36">
        <f>IF('[1]Step 5'!R153="","",'[1]Step 5'!R153)</f>
        <v>20</v>
      </c>
      <c r="H161" s="37">
        <f>IF('[1]Step 5'!R153="","",'[1]Step 5'!E153)</f>
        <v>3</v>
      </c>
      <c r="I161" s="37">
        <f>IF('[1]Step 5'!R153="","",'[1]Step 5'!F153)</f>
        <v>12</v>
      </c>
      <c r="J161" s="37">
        <f>IF('[1]Step 5'!R153="","",'[1]Step 5'!G153)</f>
        <v>5</v>
      </c>
      <c r="K161" s="37">
        <f>IF('[1]Step 5'!R153="","",'[1]Step 5'!H153)</f>
        <v>0</v>
      </c>
      <c r="L161" s="37">
        <f>IF('[1]Step 5'!R153="","",'[1]Step 5'!I153)</f>
        <v>0</v>
      </c>
      <c r="M161" s="37">
        <f>IF('[1]Step 5'!R153="","",'[1]Step 5'!J153)</f>
        <v>0</v>
      </c>
      <c r="N161" s="37">
        <f>IF('[1]Step 5'!R153="","",'[1]Step 5'!K153)</f>
        <v>0</v>
      </c>
      <c r="O161" s="37">
        <f>IF('[1]Step 5'!R153="","",'[1]Step 5'!L153)</f>
        <v>0</v>
      </c>
      <c r="P161" s="37">
        <f>IF('[1]Step 5'!R153="","",'[1]Step 5'!M153)</f>
        <v>0</v>
      </c>
      <c r="Q161" s="37">
        <f>IF('[1]Step 5'!R153="","",'[1]Step 5'!N153)</f>
        <v>0</v>
      </c>
      <c r="R161" s="37">
        <f>IF('[1]Step 5'!R153="","",'[1]Step 5'!O153)</f>
        <v>0</v>
      </c>
      <c r="S161" s="37">
        <f>IF('[1]Step 5'!R153="","",'[1]Step 5'!P153)</f>
        <v>0</v>
      </c>
      <c r="T161" s="37">
        <f>IF('[1]Step 5'!R153="","",'[1]Step 5'!Q153)</f>
        <v>0</v>
      </c>
      <c r="U161" s="38">
        <f t="shared" si="34"/>
        <v>0.15</v>
      </c>
      <c r="V161" s="38">
        <f t="shared" si="35"/>
        <v>0.6</v>
      </c>
      <c r="W161" s="38">
        <f t="shared" si="36"/>
        <v>0.25</v>
      </c>
      <c r="X161" s="38">
        <f t="shared" si="37"/>
        <v>0</v>
      </c>
      <c r="Y161" s="38">
        <f t="shared" si="38"/>
        <v>0</v>
      </c>
      <c r="Z161" s="38">
        <f t="shared" si="39"/>
        <v>0</v>
      </c>
      <c r="AA161" s="38">
        <f t="shared" si="40"/>
        <v>0</v>
      </c>
      <c r="AB161" s="38">
        <f t="shared" si="41"/>
        <v>0</v>
      </c>
      <c r="AC161" s="38">
        <f t="shared" si="42"/>
        <v>0</v>
      </c>
      <c r="AD161" s="38">
        <f t="shared" si="43"/>
        <v>0</v>
      </c>
      <c r="AE161" s="38">
        <f t="shared" si="44"/>
        <v>0</v>
      </c>
      <c r="AF161" s="38">
        <f t="shared" si="45"/>
        <v>0</v>
      </c>
      <c r="AG161" s="38">
        <f t="shared" si="46"/>
        <v>0</v>
      </c>
      <c r="AH161" s="38">
        <f t="shared" si="47"/>
        <v>1</v>
      </c>
      <c r="AI161" s="38">
        <f t="shared" si="48"/>
        <v>0</v>
      </c>
      <c r="AJ161" s="38">
        <f t="shared" si="49"/>
        <v>0</v>
      </c>
      <c r="AK161" s="38">
        <f t="shared" si="50"/>
        <v>0</v>
      </c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</row>
    <row r="162" spans="1:50" x14ac:dyDescent="0.2">
      <c r="A162" s="33" t="str">
        <f>IF($C162="Grand Total",COUNTIF($A$13:$A161,"►"),IF(AND(G162&lt;&gt;"",G162&gt;9), IF(U162&gt;=0.75,"►",""),""))</f>
        <v/>
      </c>
      <c r="B162" s="34" t="str">
        <f>IF($C162="Grand Total",COUNTIF($B$13:$B161,"►"),IF(AND(G162&lt;&gt;"",G162&gt;9), IF(OR(AI162&gt;=0.25,AJ162&gt;=0.25,AK162&gt;=0.33),"►",""),""))</f>
        <v/>
      </c>
      <c r="C162" s="35" t="str">
        <f>IF('[1]Step 5'!A154="","",'[1]Step 5'!A154)</f>
        <v/>
      </c>
      <c r="D162" s="35" t="str">
        <f>IF('[1]Step 5'!B154="","",'[1]Step 5'!B154)</f>
        <v>4602</v>
      </c>
      <c r="E162" s="35" t="str">
        <f>IF('[1]Step 5'!C154="","",'[1]Step 5'!C154)</f>
        <v>Hybrid</v>
      </c>
      <c r="F162" s="35" t="str">
        <f>IF('[1]Step 5'!D154="","",'[1]Step 5'!D154)</f>
        <v>01H</v>
      </c>
      <c r="G162" s="36">
        <f>IF('[1]Step 5'!R154="","",'[1]Step 5'!R154)</f>
        <v>35</v>
      </c>
      <c r="H162" s="37">
        <f>IF('[1]Step 5'!R154="","",'[1]Step 5'!E154)</f>
        <v>24</v>
      </c>
      <c r="I162" s="37">
        <f>IF('[1]Step 5'!R154="","",'[1]Step 5'!F154)</f>
        <v>7</v>
      </c>
      <c r="J162" s="37">
        <f>IF('[1]Step 5'!R154="","",'[1]Step 5'!G154)</f>
        <v>2</v>
      </c>
      <c r="K162" s="37">
        <f>IF('[1]Step 5'!R154="","",'[1]Step 5'!H154)</f>
        <v>1</v>
      </c>
      <c r="L162" s="37">
        <f>IF('[1]Step 5'!R154="","",'[1]Step 5'!I154)</f>
        <v>0</v>
      </c>
      <c r="M162" s="37">
        <f>IF('[1]Step 5'!R154="","",'[1]Step 5'!J154)</f>
        <v>1</v>
      </c>
      <c r="N162" s="37">
        <f>IF('[1]Step 5'!R154="","",'[1]Step 5'!K154)</f>
        <v>0</v>
      </c>
      <c r="O162" s="37">
        <f>IF('[1]Step 5'!R154="","",'[1]Step 5'!L154)</f>
        <v>0</v>
      </c>
      <c r="P162" s="37">
        <f>IF('[1]Step 5'!R154="","",'[1]Step 5'!M154)</f>
        <v>0</v>
      </c>
      <c r="Q162" s="37">
        <f>IF('[1]Step 5'!R154="","",'[1]Step 5'!N154)</f>
        <v>0</v>
      </c>
      <c r="R162" s="37">
        <f>IF('[1]Step 5'!R154="","",'[1]Step 5'!O154)</f>
        <v>0</v>
      </c>
      <c r="S162" s="37">
        <f>IF('[1]Step 5'!R154="","",'[1]Step 5'!P154)</f>
        <v>0</v>
      </c>
      <c r="T162" s="37">
        <f>IF('[1]Step 5'!R154="","",'[1]Step 5'!Q154)</f>
        <v>0</v>
      </c>
      <c r="U162" s="38">
        <f t="shared" si="34"/>
        <v>0.68571428571428572</v>
      </c>
      <c r="V162" s="38">
        <f t="shared" si="35"/>
        <v>0.2</v>
      </c>
      <c r="W162" s="38">
        <f t="shared" si="36"/>
        <v>5.7142857142857141E-2</v>
      </c>
      <c r="X162" s="38">
        <f t="shared" si="37"/>
        <v>2.8571428571428571E-2</v>
      </c>
      <c r="Y162" s="38">
        <f t="shared" si="38"/>
        <v>0</v>
      </c>
      <c r="Z162" s="38">
        <f t="shared" si="39"/>
        <v>2.8571428571428571E-2</v>
      </c>
      <c r="AA162" s="38">
        <f t="shared" si="40"/>
        <v>0</v>
      </c>
      <c r="AB162" s="38">
        <f t="shared" si="41"/>
        <v>0</v>
      </c>
      <c r="AC162" s="38">
        <f t="shared" si="42"/>
        <v>0</v>
      </c>
      <c r="AD162" s="38">
        <f t="shared" si="43"/>
        <v>0</v>
      </c>
      <c r="AE162" s="38">
        <f t="shared" si="44"/>
        <v>0</v>
      </c>
      <c r="AF162" s="38">
        <f t="shared" si="45"/>
        <v>0</v>
      </c>
      <c r="AG162" s="38">
        <f t="shared" si="46"/>
        <v>0</v>
      </c>
      <c r="AH162" s="38">
        <f t="shared" si="47"/>
        <v>0.94285714285714284</v>
      </c>
      <c r="AI162" s="38">
        <f t="shared" si="48"/>
        <v>5.7142857142857141E-2</v>
      </c>
      <c r="AJ162" s="38">
        <f t="shared" si="49"/>
        <v>0</v>
      </c>
      <c r="AK162" s="38">
        <f t="shared" si="50"/>
        <v>5.7142857142857141E-2</v>
      </c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</row>
    <row r="163" spans="1:50" x14ac:dyDescent="0.2">
      <c r="A163" s="33" t="str">
        <f>IF($C163="Grand Total",COUNTIF($A$13:$A162,"►"),IF(AND(G163&lt;&gt;"",G163&gt;9), IF(U163&gt;=0.75,"►",""),""))</f>
        <v/>
      </c>
      <c r="B163" s="34" t="str">
        <f>IF($C163="Grand Total",COUNTIF($B$13:$B162,"►"),IF(AND(G163&lt;&gt;"",G163&gt;9), IF(OR(AI163&gt;=0.25,AJ163&gt;=0.25,AK163&gt;=0.33),"►",""),""))</f>
        <v/>
      </c>
      <c r="C163" s="35" t="str">
        <f>IF('[1]Step 5'!A155="","",'[1]Step 5'!A155)</f>
        <v/>
      </c>
      <c r="D163" s="35" t="str">
        <f>IF('[1]Step 5'!B155="","",'[1]Step 5'!B155)</f>
        <v/>
      </c>
      <c r="E163" s="35" t="str">
        <f>IF('[1]Step 5'!C155="","",'[1]Step 5'!C155)</f>
        <v/>
      </c>
      <c r="F163" s="35" t="str">
        <f>IF('[1]Step 5'!D155="","",'[1]Step 5'!D155)</f>
        <v>30H</v>
      </c>
      <c r="G163" s="36">
        <f>IF('[1]Step 5'!R155="","",'[1]Step 5'!R155)</f>
        <v>27</v>
      </c>
      <c r="H163" s="37">
        <f>IF('[1]Step 5'!R155="","",'[1]Step 5'!E155)</f>
        <v>10</v>
      </c>
      <c r="I163" s="37">
        <f>IF('[1]Step 5'!R155="","",'[1]Step 5'!F155)</f>
        <v>12</v>
      </c>
      <c r="J163" s="37">
        <f>IF('[1]Step 5'!R155="","",'[1]Step 5'!G155)</f>
        <v>4</v>
      </c>
      <c r="K163" s="37">
        <f>IF('[1]Step 5'!R155="","",'[1]Step 5'!H155)</f>
        <v>0</v>
      </c>
      <c r="L163" s="37">
        <f>IF('[1]Step 5'!R155="","",'[1]Step 5'!I155)</f>
        <v>1</v>
      </c>
      <c r="M163" s="37">
        <f>IF('[1]Step 5'!R155="","",'[1]Step 5'!J155)</f>
        <v>0</v>
      </c>
      <c r="N163" s="37">
        <f>IF('[1]Step 5'!R155="","",'[1]Step 5'!K155)</f>
        <v>0</v>
      </c>
      <c r="O163" s="37">
        <f>IF('[1]Step 5'!R155="","",'[1]Step 5'!L155)</f>
        <v>0</v>
      </c>
      <c r="P163" s="37">
        <f>IF('[1]Step 5'!R155="","",'[1]Step 5'!M155)</f>
        <v>0</v>
      </c>
      <c r="Q163" s="37">
        <f>IF('[1]Step 5'!R155="","",'[1]Step 5'!N155)</f>
        <v>0</v>
      </c>
      <c r="R163" s="37">
        <f>IF('[1]Step 5'!R155="","",'[1]Step 5'!O155)</f>
        <v>0</v>
      </c>
      <c r="S163" s="37">
        <f>IF('[1]Step 5'!R155="","",'[1]Step 5'!P155)</f>
        <v>0</v>
      </c>
      <c r="T163" s="37">
        <f>IF('[1]Step 5'!R155="","",'[1]Step 5'!Q155)</f>
        <v>0</v>
      </c>
      <c r="U163" s="38">
        <f t="shared" si="34"/>
        <v>0.37037037037037035</v>
      </c>
      <c r="V163" s="38">
        <f t="shared" si="35"/>
        <v>0.44444444444444442</v>
      </c>
      <c r="W163" s="38">
        <f t="shared" si="36"/>
        <v>0.14814814814814814</v>
      </c>
      <c r="X163" s="38">
        <f t="shared" si="37"/>
        <v>0</v>
      </c>
      <c r="Y163" s="38">
        <f t="shared" si="38"/>
        <v>3.7037037037037035E-2</v>
      </c>
      <c r="Z163" s="38">
        <f t="shared" si="39"/>
        <v>0</v>
      </c>
      <c r="AA163" s="38">
        <f t="shared" si="40"/>
        <v>0</v>
      </c>
      <c r="AB163" s="38">
        <f t="shared" si="41"/>
        <v>0</v>
      </c>
      <c r="AC163" s="38">
        <f t="shared" si="42"/>
        <v>0</v>
      </c>
      <c r="AD163" s="38">
        <f t="shared" si="43"/>
        <v>0</v>
      </c>
      <c r="AE163" s="38">
        <f t="shared" si="44"/>
        <v>0</v>
      </c>
      <c r="AF163" s="38">
        <f t="shared" si="45"/>
        <v>0</v>
      </c>
      <c r="AG163" s="38">
        <f t="shared" si="46"/>
        <v>0</v>
      </c>
      <c r="AH163" s="38">
        <f t="shared" si="47"/>
        <v>0.96296296296296291</v>
      </c>
      <c r="AI163" s="38">
        <f t="shared" si="48"/>
        <v>3.7037037037037035E-2</v>
      </c>
      <c r="AJ163" s="38">
        <f t="shared" si="49"/>
        <v>0</v>
      </c>
      <c r="AK163" s="38">
        <f t="shared" si="50"/>
        <v>3.7037037037037035E-2</v>
      </c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</row>
    <row r="164" spans="1:50" x14ac:dyDescent="0.2">
      <c r="A164" s="33" t="str">
        <f>IF($C164="Grand Total",COUNTIF($A$13:$A163,"►"),IF(AND(G164&lt;&gt;"",G164&gt;9), IF(U164&gt;=0.75,"►",""),""))</f>
        <v/>
      </c>
      <c r="B164" s="34" t="str">
        <f>IF($C164="Grand Total",COUNTIF($B$13:$B163,"►"),IF(AND(G164&lt;&gt;"",G164&gt;9), IF(OR(AI164&gt;=0.25,AJ164&gt;=0.25,AK164&gt;=0.33),"►",""),""))</f>
        <v/>
      </c>
      <c r="C164" s="35" t="str">
        <f>IF('[1]Step 5'!A156="","",'[1]Step 5'!A156)</f>
        <v/>
      </c>
      <c r="D164" s="35" t="str">
        <f>IF('[1]Step 5'!B156="","",'[1]Step 5'!B156)</f>
        <v/>
      </c>
      <c r="E164" s="35" t="str">
        <f>IF('[1]Step 5'!C156="","",'[1]Step 5'!C156)</f>
        <v>Hybrid Total</v>
      </c>
      <c r="F164" s="35" t="str">
        <f>IF('[1]Step 5'!D156="","",'[1]Step 5'!D156)</f>
        <v/>
      </c>
      <c r="G164" s="36">
        <f>IF('[1]Step 5'!R156="","",'[1]Step 5'!R156)</f>
        <v>62</v>
      </c>
      <c r="H164" s="37">
        <f>IF('[1]Step 5'!R156="","",'[1]Step 5'!E156)</f>
        <v>34</v>
      </c>
      <c r="I164" s="37">
        <f>IF('[1]Step 5'!R156="","",'[1]Step 5'!F156)</f>
        <v>19</v>
      </c>
      <c r="J164" s="37">
        <f>IF('[1]Step 5'!R156="","",'[1]Step 5'!G156)</f>
        <v>6</v>
      </c>
      <c r="K164" s="37">
        <f>IF('[1]Step 5'!R156="","",'[1]Step 5'!H156)</f>
        <v>1</v>
      </c>
      <c r="L164" s="37">
        <f>IF('[1]Step 5'!R156="","",'[1]Step 5'!I156)</f>
        <v>1</v>
      </c>
      <c r="M164" s="37">
        <f>IF('[1]Step 5'!R156="","",'[1]Step 5'!J156)</f>
        <v>1</v>
      </c>
      <c r="N164" s="37">
        <f>IF('[1]Step 5'!R156="","",'[1]Step 5'!K156)</f>
        <v>0</v>
      </c>
      <c r="O164" s="37">
        <f>IF('[1]Step 5'!R156="","",'[1]Step 5'!L156)</f>
        <v>0</v>
      </c>
      <c r="P164" s="37">
        <f>IF('[1]Step 5'!R156="","",'[1]Step 5'!M156)</f>
        <v>0</v>
      </c>
      <c r="Q164" s="37">
        <f>IF('[1]Step 5'!R156="","",'[1]Step 5'!N156)</f>
        <v>0</v>
      </c>
      <c r="R164" s="37">
        <f>IF('[1]Step 5'!R156="","",'[1]Step 5'!O156)</f>
        <v>0</v>
      </c>
      <c r="S164" s="37">
        <f>IF('[1]Step 5'!R156="","",'[1]Step 5'!P156)</f>
        <v>0</v>
      </c>
      <c r="T164" s="37">
        <f>IF('[1]Step 5'!R156="","",'[1]Step 5'!Q156)</f>
        <v>0</v>
      </c>
      <c r="U164" s="38">
        <f t="shared" si="34"/>
        <v>0.54838709677419351</v>
      </c>
      <c r="V164" s="38">
        <f t="shared" si="35"/>
        <v>0.30645161290322581</v>
      </c>
      <c r="W164" s="38">
        <f t="shared" si="36"/>
        <v>9.6774193548387094E-2</v>
      </c>
      <c r="X164" s="38">
        <f t="shared" si="37"/>
        <v>1.6129032258064516E-2</v>
      </c>
      <c r="Y164" s="38">
        <f t="shared" si="38"/>
        <v>1.6129032258064516E-2</v>
      </c>
      <c r="Z164" s="38">
        <f t="shared" si="39"/>
        <v>1.6129032258064516E-2</v>
      </c>
      <c r="AA164" s="38">
        <f t="shared" si="40"/>
        <v>0</v>
      </c>
      <c r="AB164" s="38">
        <f t="shared" si="41"/>
        <v>0</v>
      </c>
      <c r="AC164" s="38">
        <f t="shared" si="42"/>
        <v>0</v>
      </c>
      <c r="AD164" s="38">
        <f t="shared" si="43"/>
        <v>0</v>
      </c>
      <c r="AE164" s="38">
        <f t="shared" si="44"/>
        <v>0</v>
      </c>
      <c r="AF164" s="38">
        <f t="shared" si="45"/>
        <v>0</v>
      </c>
      <c r="AG164" s="38">
        <f t="shared" si="46"/>
        <v>0</v>
      </c>
      <c r="AH164" s="38">
        <f t="shared" si="47"/>
        <v>0.95161290322580649</v>
      </c>
      <c r="AI164" s="38">
        <f t="shared" si="48"/>
        <v>4.8387096774193547E-2</v>
      </c>
      <c r="AJ164" s="38">
        <f t="shared" si="49"/>
        <v>0</v>
      </c>
      <c r="AK164" s="38">
        <f t="shared" si="50"/>
        <v>4.8387096774193547E-2</v>
      </c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</row>
    <row r="165" spans="1:50" x14ac:dyDescent="0.2">
      <c r="A165" s="33" t="str">
        <f>IF($C165="Grand Total",COUNTIF($A$13:$A164,"►"),IF(AND(G165&lt;&gt;"",G165&gt;9), IF(U165&gt;=0.75,"►",""),""))</f>
        <v/>
      </c>
      <c r="B165" s="34" t="str">
        <f>IF($C165="Grand Total",COUNTIF($B$13:$B164,"►"),IF(AND(G165&lt;&gt;"",G165&gt;9), IF(OR(AI165&gt;=0.25,AJ165&gt;=0.25,AK165&gt;=0.33),"►",""),""))</f>
        <v/>
      </c>
      <c r="C165" s="35" t="str">
        <f>IF('[1]Step 5'!A157="","",'[1]Step 5'!A157)</f>
        <v/>
      </c>
      <c r="D165" s="35" t="str">
        <f>IF('[1]Step 5'!B157="","",'[1]Step 5'!B157)</f>
        <v>4602 Total</v>
      </c>
      <c r="E165" s="35" t="str">
        <f>IF('[1]Step 5'!C157="","",'[1]Step 5'!C157)</f>
        <v/>
      </c>
      <c r="F165" s="35" t="str">
        <f>IF('[1]Step 5'!D157="","",'[1]Step 5'!D157)</f>
        <v/>
      </c>
      <c r="G165" s="36">
        <f>IF('[1]Step 5'!R157="","",'[1]Step 5'!R157)</f>
        <v>62</v>
      </c>
      <c r="H165" s="37">
        <f>IF('[1]Step 5'!R157="","",'[1]Step 5'!E157)</f>
        <v>34</v>
      </c>
      <c r="I165" s="37">
        <f>IF('[1]Step 5'!R157="","",'[1]Step 5'!F157)</f>
        <v>19</v>
      </c>
      <c r="J165" s="37">
        <f>IF('[1]Step 5'!R157="","",'[1]Step 5'!G157)</f>
        <v>6</v>
      </c>
      <c r="K165" s="37">
        <f>IF('[1]Step 5'!R157="","",'[1]Step 5'!H157)</f>
        <v>1</v>
      </c>
      <c r="L165" s="37">
        <f>IF('[1]Step 5'!R157="","",'[1]Step 5'!I157)</f>
        <v>1</v>
      </c>
      <c r="M165" s="37">
        <f>IF('[1]Step 5'!R157="","",'[1]Step 5'!J157)</f>
        <v>1</v>
      </c>
      <c r="N165" s="37">
        <f>IF('[1]Step 5'!R157="","",'[1]Step 5'!K157)</f>
        <v>0</v>
      </c>
      <c r="O165" s="37">
        <f>IF('[1]Step 5'!R157="","",'[1]Step 5'!L157)</f>
        <v>0</v>
      </c>
      <c r="P165" s="37">
        <f>IF('[1]Step 5'!R157="","",'[1]Step 5'!M157)</f>
        <v>0</v>
      </c>
      <c r="Q165" s="37">
        <f>IF('[1]Step 5'!R157="","",'[1]Step 5'!N157)</f>
        <v>0</v>
      </c>
      <c r="R165" s="37">
        <f>IF('[1]Step 5'!R157="","",'[1]Step 5'!O157)</f>
        <v>0</v>
      </c>
      <c r="S165" s="37">
        <f>IF('[1]Step 5'!R157="","",'[1]Step 5'!P157)</f>
        <v>0</v>
      </c>
      <c r="T165" s="37">
        <f>IF('[1]Step 5'!R157="","",'[1]Step 5'!Q157)</f>
        <v>0</v>
      </c>
      <c r="U165" s="38">
        <f t="shared" si="34"/>
        <v>0.54838709677419351</v>
      </c>
      <c r="V165" s="38">
        <f t="shared" si="35"/>
        <v>0.30645161290322581</v>
      </c>
      <c r="W165" s="38">
        <f t="shared" si="36"/>
        <v>9.6774193548387094E-2</v>
      </c>
      <c r="X165" s="38">
        <f t="shared" si="37"/>
        <v>1.6129032258064516E-2</v>
      </c>
      <c r="Y165" s="38">
        <f t="shared" si="38"/>
        <v>1.6129032258064516E-2</v>
      </c>
      <c r="Z165" s="38">
        <f t="shared" si="39"/>
        <v>1.6129032258064516E-2</v>
      </c>
      <c r="AA165" s="38">
        <f t="shared" si="40"/>
        <v>0</v>
      </c>
      <c r="AB165" s="38">
        <f t="shared" si="41"/>
        <v>0</v>
      </c>
      <c r="AC165" s="38">
        <f t="shared" si="42"/>
        <v>0</v>
      </c>
      <c r="AD165" s="38">
        <f t="shared" si="43"/>
        <v>0</v>
      </c>
      <c r="AE165" s="38">
        <f t="shared" si="44"/>
        <v>0</v>
      </c>
      <c r="AF165" s="38">
        <f t="shared" si="45"/>
        <v>0</v>
      </c>
      <c r="AG165" s="38">
        <f t="shared" si="46"/>
        <v>0</v>
      </c>
      <c r="AH165" s="38">
        <f t="shared" si="47"/>
        <v>0.95161290322580649</v>
      </c>
      <c r="AI165" s="38">
        <f t="shared" si="48"/>
        <v>4.8387096774193547E-2</v>
      </c>
      <c r="AJ165" s="38">
        <f t="shared" si="49"/>
        <v>0</v>
      </c>
      <c r="AK165" s="38">
        <f t="shared" si="50"/>
        <v>4.8387096774193547E-2</v>
      </c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</row>
    <row r="166" spans="1:50" x14ac:dyDescent="0.2">
      <c r="A166" s="33" t="str">
        <f>IF($C166="Grand Total",COUNTIF($A$13:$A165,"►"),IF(AND(G166&lt;&gt;"",G166&gt;9), IF(U166&gt;=0.75,"►",""),""))</f>
        <v/>
      </c>
      <c r="B166" s="34" t="str">
        <f>IF($C166="Grand Total",COUNTIF($B$13:$B165,"►"),IF(AND(G166&lt;&gt;"",G166&gt;9), IF(OR(AI166&gt;=0.25,AJ166&gt;=0.25,AK166&gt;=0.33),"►",""),""))</f>
        <v/>
      </c>
      <c r="C166" s="35" t="str">
        <f>IF('[1]Step 5'!A158="","",'[1]Step 5'!A158)</f>
        <v>MNGT Total</v>
      </c>
      <c r="D166" s="35" t="str">
        <f>IF('[1]Step 5'!B158="","",'[1]Step 5'!B158)</f>
        <v/>
      </c>
      <c r="E166" s="35" t="str">
        <f>IF('[1]Step 5'!C158="","",'[1]Step 5'!C158)</f>
        <v/>
      </c>
      <c r="F166" s="35" t="str">
        <f>IF('[1]Step 5'!D158="","",'[1]Step 5'!D158)</f>
        <v/>
      </c>
      <c r="G166" s="36">
        <f>IF('[1]Step 5'!R158="","",'[1]Step 5'!R158)</f>
        <v>112</v>
      </c>
      <c r="H166" s="37">
        <f>IF('[1]Step 5'!R158="","",'[1]Step 5'!E158)</f>
        <v>57</v>
      </c>
      <c r="I166" s="37">
        <f>IF('[1]Step 5'!R158="","",'[1]Step 5'!F158)</f>
        <v>39</v>
      </c>
      <c r="J166" s="37">
        <f>IF('[1]Step 5'!R158="","",'[1]Step 5'!G158)</f>
        <v>13</v>
      </c>
      <c r="K166" s="37">
        <f>IF('[1]Step 5'!R158="","",'[1]Step 5'!H158)</f>
        <v>1</v>
      </c>
      <c r="L166" s="37">
        <f>IF('[1]Step 5'!R158="","",'[1]Step 5'!I158)</f>
        <v>1</v>
      </c>
      <c r="M166" s="37">
        <f>IF('[1]Step 5'!R158="","",'[1]Step 5'!J158)</f>
        <v>1</v>
      </c>
      <c r="N166" s="37">
        <f>IF('[1]Step 5'!R158="","",'[1]Step 5'!K158)</f>
        <v>0</v>
      </c>
      <c r="O166" s="37">
        <f>IF('[1]Step 5'!R158="","",'[1]Step 5'!L158)</f>
        <v>0</v>
      </c>
      <c r="P166" s="37">
        <f>IF('[1]Step 5'!R158="","",'[1]Step 5'!M158)</f>
        <v>0</v>
      </c>
      <c r="Q166" s="37">
        <f>IF('[1]Step 5'!R158="","",'[1]Step 5'!N158)</f>
        <v>0</v>
      </c>
      <c r="R166" s="37">
        <f>IF('[1]Step 5'!R158="","",'[1]Step 5'!O158)</f>
        <v>0</v>
      </c>
      <c r="S166" s="37">
        <f>IF('[1]Step 5'!R158="","",'[1]Step 5'!P158)</f>
        <v>0</v>
      </c>
      <c r="T166" s="37">
        <f>IF('[1]Step 5'!R158="","",'[1]Step 5'!Q158)</f>
        <v>0</v>
      </c>
      <c r="U166" s="38">
        <f t="shared" si="34"/>
        <v>0.5089285714285714</v>
      </c>
      <c r="V166" s="38">
        <f t="shared" si="35"/>
        <v>0.3482142857142857</v>
      </c>
      <c r="W166" s="38">
        <f t="shared" si="36"/>
        <v>0.11607142857142858</v>
      </c>
      <c r="X166" s="38">
        <f t="shared" si="37"/>
        <v>8.9285714285714281E-3</v>
      </c>
      <c r="Y166" s="38">
        <f t="shared" si="38"/>
        <v>8.9285714285714281E-3</v>
      </c>
      <c r="Z166" s="38">
        <f t="shared" si="39"/>
        <v>8.9285714285714281E-3</v>
      </c>
      <c r="AA166" s="38">
        <f t="shared" si="40"/>
        <v>0</v>
      </c>
      <c r="AB166" s="38">
        <f t="shared" si="41"/>
        <v>0</v>
      </c>
      <c r="AC166" s="38">
        <f t="shared" si="42"/>
        <v>0</v>
      </c>
      <c r="AD166" s="38">
        <f t="shared" si="43"/>
        <v>0</v>
      </c>
      <c r="AE166" s="38">
        <f t="shared" si="44"/>
        <v>0</v>
      </c>
      <c r="AF166" s="38">
        <f t="shared" si="45"/>
        <v>0</v>
      </c>
      <c r="AG166" s="38">
        <f t="shared" si="46"/>
        <v>0</v>
      </c>
      <c r="AH166" s="38">
        <f t="shared" si="47"/>
        <v>0.9732142857142857</v>
      </c>
      <c r="AI166" s="38">
        <f t="shared" si="48"/>
        <v>2.6785714285714284E-2</v>
      </c>
      <c r="AJ166" s="38">
        <f t="shared" si="49"/>
        <v>0</v>
      </c>
      <c r="AK166" s="38">
        <f t="shared" si="50"/>
        <v>2.6785714285714284E-2</v>
      </c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</row>
    <row r="167" spans="1:50" x14ac:dyDescent="0.2">
      <c r="A167" s="33" t="str">
        <f>IF($C167="Grand Total",COUNTIF($A$13:$A166,"►"),IF(AND(G167&lt;&gt;"",G167&gt;9), IF(U167&gt;=0.75,"►",""),""))</f>
        <v>►</v>
      </c>
      <c r="B167" s="34" t="str">
        <f>IF($C167="Grand Total",COUNTIF($B$13:$B166,"►"),IF(AND(G167&lt;&gt;"",G167&gt;9), IF(OR(AI167&gt;=0.25,AJ167&gt;=0.25,AK167&gt;=0.33),"►",""),""))</f>
        <v/>
      </c>
      <c r="C167" s="35" t="str">
        <f>IF('[1]Step 5'!A159="","",'[1]Step 5'!A159)</f>
        <v>MOAS</v>
      </c>
      <c r="D167" s="35" t="str">
        <f>IF('[1]Step 5'!B159="","",'[1]Step 5'!B159)</f>
        <v>1189</v>
      </c>
      <c r="E167" s="35" t="str">
        <f>IF('[1]Step 5'!C159="","",'[1]Step 5'!C159)</f>
        <v>Online</v>
      </c>
      <c r="F167" s="35" t="str">
        <f>IF('[1]Step 5'!D159="","",'[1]Step 5'!D159)</f>
        <v>01O</v>
      </c>
      <c r="G167" s="36">
        <f>IF('[1]Step 5'!R159="","",'[1]Step 5'!R159)</f>
        <v>11</v>
      </c>
      <c r="H167" s="37">
        <f>IF('[1]Step 5'!R159="","",'[1]Step 5'!E159)</f>
        <v>10</v>
      </c>
      <c r="I167" s="37">
        <f>IF('[1]Step 5'!R159="","",'[1]Step 5'!F159)</f>
        <v>1</v>
      </c>
      <c r="J167" s="37">
        <f>IF('[1]Step 5'!R159="","",'[1]Step 5'!G159)</f>
        <v>0</v>
      </c>
      <c r="K167" s="37">
        <f>IF('[1]Step 5'!R159="","",'[1]Step 5'!H159)</f>
        <v>0</v>
      </c>
      <c r="L167" s="37">
        <f>IF('[1]Step 5'!R159="","",'[1]Step 5'!I159)</f>
        <v>0</v>
      </c>
      <c r="M167" s="37">
        <f>IF('[1]Step 5'!R159="","",'[1]Step 5'!J159)</f>
        <v>0</v>
      </c>
      <c r="N167" s="37">
        <f>IF('[1]Step 5'!R159="","",'[1]Step 5'!K159)</f>
        <v>0</v>
      </c>
      <c r="O167" s="37">
        <f>IF('[1]Step 5'!R159="","",'[1]Step 5'!L159)</f>
        <v>0</v>
      </c>
      <c r="P167" s="37">
        <f>IF('[1]Step 5'!R159="","",'[1]Step 5'!M159)</f>
        <v>0</v>
      </c>
      <c r="Q167" s="37">
        <f>IF('[1]Step 5'!R159="","",'[1]Step 5'!N159)</f>
        <v>0</v>
      </c>
      <c r="R167" s="37">
        <f>IF('[1]Step 5'!R159="","",'[1]Step 5'!O159)</f>
        <v>0</v>
      </c>
      <c r="S167" s="37">
        <f>IF('[1]Step 5'!R159="","",'[1]Step 5'!P159)</f>
        <v>0</v>
      </c>
      <c r="T167" s="37">
        <f>IF('[1]Step 5'!R159="","",'[1]Step 5'!Q159)</f>
        <v>0</v>
      </c>
      <c r="U167" s="38">
        <f t="shared" si="34"/>
        <v>0.90909090909090906</v>
      </c>
      <c r="V167" s="38">
        <f t="shared" si="35"/>
        <v>9.0909090909090912E-2</v>
      </c>
      <c r="W167" s="38">
        <f t="shared" si="36"/>
        <v>0</v>
      </c>
      <c r="X167" s="38">
        <f t="shared" si="37"/>
        <v>0</v>
      </c>
      <c r="Y167" s="38">
        <f t="shared" si="38"/>
        <v>0</v>
      </c>
      <c r="Z167" s="38">
        <f t="shared" si="39"/>
        <v>0</v>
      </c>
      <c r="AA167" s="38">
        <f t="shared" si="40"/>
        <v>0</v>
      </c>
      <c r="AB167" s="38">
        <f t="shared" si="41"/>
        <v>0</v>
      </c>
      <c r="AC167" s="38">
        <f t="shared" si="42"/>
        <v>0</v>
      </c>
      <c r="AD167" s="38">
        <f t="shared" si="43"/>
        <v>0</v>
      </c>
      <c r="AE167" s="38">
        <f t="shared" si="44"/>
        <v>0</v>
      </c>
      <c r="AF167" s="38">
        <f t="shared" si="45"/>
        <v>0</v>
      </c>
      <c r="AG167" s="38">
        <f t="shared" si="46"/>
        <v>0</v>
      </c>
      <c r="AH167" s="38">
        <f t="shared" si="47"/>
        <v>1</v>
      </c>
      <c r="AI167" s="38">
        <f t="shared" si="48"/>
        <v>0</v>
      </c>
      <c r="AJ167" s="38">
        <f t="shared" si="49"/>
        <v>0</v>
      </c>
      <c r="AK167" s="38">
        <f t="shared" si="50"/>
        <v>0</v>
      </c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</row>
    <row r="168" spans="1:50" x14ac:dyDescent="0.2">
      <c r="A168" s="33" t="str">
        <f>IF($C168="Grand Total",COUNTIF($A$13:$A167,"►"),IF(AND(G168&lt;&gt;"",G168&gt;9), IF(U168&gt;=0.75,"►",""),""))</f>
        <v>►</v>
      </c>
      <c r="B168" s="34" t="str">
        <f>IF($C168="Grand Total",COUNTIF($B$13:$B167,"►"),IF(AND(G168&lt;&gt;"",G168&gt;9), IF(OR(AI168&gt;=0.25,AJ168&gt;=0.25,AK168&gt;=0.33),"►",""),""))</f>
        <v/>
      </c>
      <c r="C168" s="35" t="str">
        <f>IF('[1]Step 5'!A160="","",'[1]Step 5'!A160)</f>
        <v/>
      </c>
      <c r="D168" s="35" t="str">
        <f>IF('[1]Step 5'!B160="","",'[1]Step 5'!B160)</f>
        <v/>
      </c>
      <c r="E168" s="35" t="str">
        <f>IF('[1]Step 5'!C160="","",'[1]Step 5'!C160)</f>
        <v>Online Total</v>
      </c>
      <c r="F168" s="35" t="str">
        <f>IF('[1]Step 5'!D160="","",'[1]Step 5'!D160)</f>
        <v/>
      </c>
      <c r="G168" s="36">
        <f>IF('[1]Step 5'!R160="","",'[1]Step 5'!R160)</f>
        <v>11</v>
      </c>
      <c r="H168" s="37">
        <f>IF('[1]Step 5'!R160="","",'[1]Step 5'!E160)</f>
        <v>10</v>
      </c>
      <c r="I168" s="37">
        <f>IF('[1]Step 5'!R160="","",'[1]Step 5'!F160)</f>
        <v>1</v>
      </c>
      <c r="J168" s="37">
        <f>IF('[1]Step 5'!R160="","",'[1]Step 5'!G160)</f>
        <v>0</v>
      </c>
      <c r="K168" s="37">
        <f>IF('[1]Step 5'!R160="","",'[1]Step 5'!H160)</f>
        <v>0</v>
      </c>
      <c r="L168" s="37">
        <f>IF('[1]Step 5'!R160="","",'[1]Step 5'!I160)</f>
        <v>0</v>
      </c>
      <c r="M168" s="37">
        <f>IF('[1]Step 5'!R160="","",'[1]Step 5'!J160)</f>
        <v>0</v>
      </c>
      <c r="N168" s="37">
        <f>IF('[1]Step 5'!R160="","",'[1]Step 5'!K160)</f>
        <v>0</v>
      </c>
      <c r="O168" s="37">
        <f>IF('[1]Step 5'!R160="","",'[1]Step 5'!L160)</f>
        <v>0</v>
      </c>
      <c r="P168" s="37">
        <f>IF('[1]Step 5'!R160="","",'[1]Step 5'!M160)</f>
        <v>0</v>
      </c>
      <c r="Q168" s="37">
        <f>IF('[1]Step 5'!R160="","",'[1]Step 5'!N160)</f>
        <v>0</v>
      </c>
      <c r="R168" s="37">
        <f>IF('[1]Step 5'!R160="","",'[1]Step 5'!O160)</f>
        <v>0</v>
      </c>
      <c r="S168" s="37">
        <f>IF('[1]Step 5'!R160="","",'[1]Step 5'!P160)</f>
        <v>0</v>
      </c>
      <c r="T168" s="37">
        <f>IF('[1]Step 5'!R160="","",'[1]Step 5'!Q160)</f>
        <v>0</v>
      </c>
      <c r="U168" s="38">
        <f t="shared" si="34"/>
        <v>0.90909090909090906</v>
      </c>
      <c r="V168" s="38">
        <f t="shared" si="35"/>
        <v>9.0909090909090912E-2</v>
      </c>
      <c r="W168" s="38">
        <f t="shared" si="36"/>
        <v>0</v>
      </c>
      <c r="X168" s="38">
        <f t="shared" si="37"/>
        <v>0</v>
      </c>
      <c r="Y168" s="38">
        <f t="shared" si="38"/>
        <v>0</v>
      </c>
      <c r="Z168" s="38">
        <f t="shared" si="39"/>
        <v>0</v>
      </c>
      <c r="AA168" s="38">
        <f t="shared" si="40"/>
        <v>0</v>
      </c>
      <c r="AB168" s="38">
        <f t="shared" si="41"/>
        <v>0</v>
      </c>
      <c r="AC168" s="38">
        <f t="shared" si="42"/>
        <v>0</v>
      </c>
      <c r="AD168" s="38">
        <f t="shared" si="43"/>
        <v>0</v>
      </c>
      <c r="AE168" s="38">
        <f t="shared" si="44"/>
        <v>0</v>
      </c>
      <c r="AF168" s="38">
        <f t="shared" si="45"/>
        <v>0</v>
      </c>
      <c r="AG168" s="38">
        <f t="shared" si="46"/>
        <v>0</v>
      </c>
      <c r="AH168" s="38">
        <f t="shared" si="47"/>
        <v>1</v>
      </c>
      <c r="AI168" s="38">
        <f t="shared" si="48"/>
        <v>0</v>
      </c>
      <c r="AJ168" s="38">
        <f t="shared" si="49"/>
        <v>0</v>
      </c>
      <c r="AK168" s="38">
        <f t="shared" si="50"/>
        <v>0</v>
      </c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</row>
    <row r="169" spans="1:50" x14ac:dyDescent="0.2">
      <c r="A169" s="33" t="str">
        <f>IF($C169="Grand Total",COUNTIF($A$13:$A168,"►"),IF(AND(G169&lt;&gt;"",G169&gt;9), IF(U169&gt;=0.75,"►",""),""))</f>
        <v>►</v>
      </c>
      <c r="B169" s="34" t="str">
        <f>IF($C169="Grand Total",COUNTIF($B$13:$B168,"►"),IF(AND(G169&lt;&gt;"",G169&gt;9), IF(OR(AI169&gt;=0.25,AJ169&gt;=0.25,AK169&gt;=0.33),"►",""),""))</f>
        <v/>
      </c>
      <c r="C169" s="35" t="str">
        <f>IF('[1]Step 5'!A161="","",'[1]Step 5'!A161)</f>
        <v/>
      </c>
      <c r="D169" s="35" t="str">
        <f>IF('[1]Step 5'!B161="","",'[1]Step 5'!B161)</f>
        <v>1189 Total</v>
      </c>
      <c r="E169" s="35" t="str">
        <f>IF('[1]Step 5'!C161="","",'[1]Step 5'!C161)</f>
        <v/>
      </c>
      <c r="F169" s="35" t="str">
        <f>IF('[1]Step 5'!D161="","",'[1]Step 5'!D161)</f>
        <v/>
      </c>
      <c r="G169" s="36">
        <f>IF('[1]Step 5'!R161="","",'[1]Step 5'!R161)</f>
        <v>11</v>
      </c>
      <c r="H169" s="37">
        <f>IF('[1]Step 5'!R161="","",'[1]Step 5'!E161)</f>
        <v>10</v>
      </c>
      <c r="I169" s="37">
        <f>IF('[1]Step 5'!R161="","",'[1]Step 5'!F161)</f>
        <v>1</v>
      </c>
      <c r="J169" s="37">
        <f>IF('[1]Step 5'!R161="","",'[1]Step 5'!G161)</f>
        <v>0</v>
      </c>
      <c r="K169" s="37">
        <f>IF('[1]Step 5'!R161="","",'[1]Step 5'!H161)</f>
        <v>0</v>
      </c>
      <c r="L169" s="37">
        <f>IF('[1]Step 5'!R161="","",'[1]Step 5'!I161)</f>
        <v>0</v>
      </c>
      <c r="M169" s="37">
        <f>IF('[1]Step 5'!R161="","",'[1]Step 5'!J161)</f>
        <v>0</v>
      </c>
      <c r="N169" s="37">
        <f>IF('[1]Step 5'!R161="","",'[1]Step 5'!K161)</f>
        <v>0</v>
      </c>
      <c r="O169" s="37">
        <f>IF('[1]Step 5'!R161="","",'[1]Step 5'!L161)</f>
        <v>0</v>
      </c>
      <c r="P169" s="37">
        <f>IF('[1]Step 5'!R161="","",'[1]Step 5'!M161)</f>
        <v>0</v>
      </c>
      <c r="Q169" s="37">
        <f>IF('[1]Step 5'!R161="","",'[1]Step 5'!N161)</f>
        <v>0</v>
      </c>
      <c r="R169" s="37">
        <f>IF('[1]Step 5'!R161="","",'[1]Step 5'!O161)</f>
        <v>0</v>
      </c>
      <c r="S169" s="37">
        <f>IF('[1]Step 5'!R161="","",'[1]Step 5'!P161)</f>
        <v>0</v>
      </c>
      <c r="T169" s="37">
        <f>IF('[1]Step 5'!R161="","",'[1]Step 5'!Q161)</f>
        <v>0</v>
      </c>
      <c r="U169" s="38">
        <f t="shared" si="34"/>
        <v>0.90909090909090906</v>
      </c>
      <c r="V169" s="38">
        <f t="shared" si="35"/>
        <v>9.0909090909090912E-2</v>
      </c>
      <c r="W169" s="38">
        <f t="shared" si="36"/>
        <v>0</v>
      </c>
      <c r="X169" s="38">
        <f t="shared" si="37"/>
        <v>0</v>
      </c>
      <c r="Y169" s="38">
        <f t="shared" si="38"/>
        <v>0</v>
      </c>
      <c r="Z169" s="38">
        <f t="shared" si="39"/>
        <v>0</v>
      </c>
      <c r="AA169" s="38">
        <f t="shared" si="40"/>
        <v>0</v>
      </c>
      <c r="AB169" s="38">
        <f t="shared" si="41"/>
        <v>0</v>
      </c>
      <c r="AC169" s="38">
        <f t="shared" si="42"/>
        <v>0</v>
      </c>
      <c r="AD169" s="38">
        <f t="shared" si="43"/>
        <v>0</v>
      </c>
      <c r="AE169" s="38">
        <f t="shared" si="44"/>
        <v>0</v>
      </c>
      <c r="AF169" s="38">
        <f t="shared" si="45"/>
        <v>0</v>
      </c>
      <c r="AG169" s="38">
        <f t="shared" si="46"/>
        <v>0</v>
      </c>
      <c r="AH169" s="38">
        <f t="shared" si="47"/>
        <v>1</v>
      </c>
      <c r="AI169" s="38">
        <f t="shared" si="48"/>
        <v>0</v>
      </c>
      <c r="AJ169" s="38">
        <f t="shared" si="49"/>
        <v>0</v>
      </c>
      <c r="AK169" s="38">
        <f t="shared" si="50"/>
        <v>0</v>
      </c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</row>
    <row r="170" spans="1:50" x14ac:dyDescent="0.2">
      <c r="A170" s="33" t="str">
        <f>IF($C170="Grand Total",COUNTIF($A$13:$A169,"►"),IF(AND(G170&lt;&gt;"",G170&gt;9), IF(U170&gt;=0.75,"►",""),""))</f>
        <v>►</v>
      </c>
      <c r="B170" s="34" t="str">
        <f>IF($C170="Grand Total",COUNTIF($B$13:$B169,"►"),IF(AND(G170&lt;&gt;"",G170&gt;9), IF(OR(AI170&gt;=0.25,AJ170&gt;=0.25,AK170&gt;=0.33),"►",""),""))</f>
        <v/>
      </c>
      <c r="C170" s="35" t="str">
        <f>IF('[1]Step 5'!A162="","",'[1]Step 5'!A162)</f>
        <v>MOAS Total</v>
      </c>
      <c r="D170" s="35" t="str">
        <f>IF('[1]Step 5'!B162="","",'[1]Step 5'!B162)</f>
        <v/>
      </c>
      <c r="E170" s="35" t="str">
        <f>IF('[1]Step 5'!C162="","",'[1]Step 5'!C162)</f>
        <v/>
      </c>
      <c r="F170" s="35" t="str">
        <f>IF('[1]Step 5'!D162="","",'[1]Step 5'!D162)</f>
        <v/>
      </c>
      <c r="G170" s="36">
        <f>IF('[1]Step 5'!R162="","",'[1]Step 5'!R162)</f>
        <v>11</v>
      </c>
      <c r="H170" s="37">
        <f>IF('[1]Step 5'!R162="","",'[1]Step 5'!E162)</f>
        <v>10</v>
      </c>
      <c r="I170" s="37">
        <f>IF('[1]Step 5'!R162="","",'[1]Step 5'!F162)</f>
        <v>1</v>
      </c>
      <c r="J170" s="37">
        <f>IF('[1]Step 5'!R162="","",'[1]Step 5'!G162)</f>
        <v>0</v>
      </c>
      <c r="K170" s="37">
        <f>IF('[1]Step 5'!R162="","",'[1]Step 5'!H162)</f>
        <v>0</v>
      </c>
      <c r="L170" s="37">
        <f>IF('[1]Step 5'!R162="","",'[1]Step 5'!I162)</f>
        <v>0</v>
      </c>
      <c r="M170" s="37">
        <f>IF('[1]Step 5'!R162="","",'[1]Step 5'!J162)</f>
        <v>0</v>
      </c>
      <c r="N170" s="37">
        <f>IF('[1]Step 5'!R162="","",'[1]Step 5'!K162)</f>
        <v>0</v>
      </c>
      <c r="O170" s="37">
        <f>IF('[1]Step 5'!R162="","",'[1]Step 5'!L162)</f>
        <v>0</v>
      </c>
      <c r="P170" s="37">
        <f>IF('[1]Step 5'!R162="","",'[1]Step 5'!M162)</f>
        <v>0</v>
      </c>
      <c r="Q170" s="37">
        <f>IF('[1]Step 5'!R162="","",'[1]Step 5'!N162)</f>
        <v>0</v>
      </c>
      <c r="R170" s="37">
        <f>IF('[1]Step 5'!R162="","",'[1]Step 5'!O162)</f>
        <v>0</v>
      </c>
      <c r="S170" s="37">
        <f>IF('[1]Step 5'!R162="","",'[1]Step 5'!P162)</f>
        <v>0</v>
      </c>
      <c r="T170" s="37">
        <f>IF('[1]Step 5'!R162="","",'[1]Step 5'!Q162)</f>
        <v>0</v>
      </c>
      <c r="U170" s="38">
        <f t="shared" si="34"/>
        <v>0.90909090909090906</v>
      </c>
      <c r="V170" s="38">
        <f t="shared" si="35"/>
        <v>9.0909090909090912E-2</v>
      </c>
      <c r="W170" s="38">
        <f t="shared" si="36"/>
        <v>0</v>
      </c>
      <c r="X170" s="38">
        <f t="shared" si="37"/>
        <v>0</v>
      </c>
      <c r="Y170" s="38">
        <f t="shared" si="38"/>
        <v>0</v>
      </c>
      <c r="Z170" s="38">
        <f t="shared" si="39"/>
        <v>0</v>
      </c>
      <c r="AA170" s="38">
        <f t="shared" si="40"/>
        <v>0</v>
      </c>
      <c r="AB170" s="38">
        <f t="shared" si="41"/>
        <v>0</v>
      </c>
      <c r="AC170" s="38">
        <f t="shared" si="42"/>
        <v>0</v>
      </c>
      <c r="AD170" s="38">
        <f t="shared" si="43"/>
        <v>0</v>
      </c>
      <c r="AE170" s="38">
        <f t="shared" si="44"/>
        <v>0</v>
      </c>
      <c r="AF170" s="38">
        <f t="shared" si="45"/>
        <v>0</v>
      </c>
      <c r="AG170" s="38">
        <f t="shared" si="46"/>
        <v>0</v>
      </c>
      <c r="AH170" s="38">
        <f t="shared" si="47"/>
        <v>1</v>
      </c>
      <c r="AI170" s="38">
        <f t="shared" si="48"/>
        <v>0</v>
      </c>
      <c r="AJ170" s="38">
        <f t="shared" si="49"/>
        <v>0</v>
      </c>
      <c r="AK170" s="38">
        <f t="shared" si="50"/>
        <v>0</v>
      </c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</row>
    <row r="171" spans="1:50" x14ac:dyDescent="0.2">
      <c r="A171" s="33" t="str">
        <f>IF($C171="Grand Total",COUNTIF($A$13:$A170,"►"),IF(AND(G171&lt;&gt;"",G171&gt;9), IF(U171&gt;=0.75,"►",""),""))</f>
        <v/>
      </c>
      <c r="B171" s="34" t="str">
        <f>IF($C171="Grand Total",COUNTIF($B$13:$B170,"►"),IF(AND(G171&lt;&gt;"",G171&gt;9), IF(OR(AI171&gt;=0.25,AJ171&gt;=0.25,AK171&gt;=0.33),"►",""),""))</f>
        <v/>
      </c>
      <c r="C171" s="35" t="str">
        <f>IF('[1]Step 5'!A163="","",'[1]Step 5'!A163)</f>
        <v>MUSC</v>
      </c>
      <c r="D171" s="35" t="str">
        <f>IF('[1]Step 5'!B163="","",'[1]Step 5'!B163)</f>
        <v>1100</v>
      </c>
      <c r="E171" s="35" t="str">
        <f>IF('[1]Step 5'!C163="","",'[1]Step 5'!C163)</f>
        <v>Hybrid</v>
      </c>
      <c r="F171" s="35" t="str">
        <f>IF('[1]Step 5'!D163="","",'[1]Step 5'!D163)</f>
        <v>02H</v>
      </c>
      <c r="G171" s="36">
        <f>IF('[1]Step 5'!R163="","",'[1]Step 5'!R163)</f>
        <v>30</v>
      </c>
      <c r="H171" s="37">
        <f>IF('[1]Step 5'!R163="","",'[1]Step 5'!E163)</f>
        <v>9</v>
      </c>
      <c r="I171" s="37">
        <f>IF('[1]Step 5'!R163="","",'[1]Step 5'!F163)</f>
        <v>8</v>
      </c>
      <c r="J171" s="37">
        <f>IF('[1]Step 5'!R163="","",'[1]Step 5'!G163)</f>
        <v>5</v>
      </c>
      <c r="K171" s="37">
        <f>IF('[1]Step 5'!R163="","",'[1]Step 5'!H163)</f>
        <v>3</v>
      </c>
      <c r="L171" s="37">
        <f>IF('[1]Step 5'!R163="","",'[1]Step 5'!I163)</f>
        <v>2</v>
      </c>
      <c r="M171" s="37">
        <f>IF('[1]Step 5'!R163="","",'[1]Step 5'!J163)</f>
        <v>0</v>
      </c>
      <c r="N171" s="37">
        <f>IF('[1]Step 5'!R163="","",'[1]Step 5'!K163)</f>
        <v>0</v>
      </c>
      <c r="O171" s="37">
        <f>IF('[1]Step 5'!R163="","",'[1]Step 5'!L163)</f>
        <v>0</v>
      </c>
      <c r="P171" s="37">
        <f>IF('[1]Step 5'!R163="","",'[1]Step 5'!M163)</f>
        <v>0</v>
      </c>
      <c r="Q171" s="37">
        <f>IF('[1]Step 5'!R163="","",'[1]Step 5'!N163)</f>
        <v>0</v>
      </c>
      <c r="R171" s="37">
        <f>IF('[1]Step 5'!R163="","",'[1]Step 5'!O163)</f>
        <v>3</v>
      </c>
      <c r="S171" s="37">
        <f>IF('[1]Step 5'!R163="","",'[1]Step 5'!P163)</f>
        <v>0</v>
      </c>
      <c r="T171" s="37">
        <f>IF('[1]Step 5'!R163="","",'[1]Step 5'!Q163)</f>
        <v>0</v>
      </c>
      <c r="U171" s="38">
        <f t="shared" si="34"/>
        <v>0.3</v>
      </c>
      <c r="V171" s="38">
        <f t="shared" si="35"/>
        <v>0.26666666666666666</v>
      </c>
      <c r="W171" s="38">
        <f t="shared" si="36"/>
        <v>0.16666666666666666</v>
      </c>
      <c r="X171" s="38">
        <f t="shared" si="37"/>
        <v>0.1</v>
      </c>
      <c r="Y171" s="38">
        <f t="shared" si="38"/>
        <v>6.6666666666666666E-2</v>
      </c>
      <c r="Z171" s="38">
        <f t="shared" si="39"/>
        <v>0</v>
      </c>
      <c r="AA171" s="38">
        <f t="shared" si="40"/>
        <v>0</v>
      </c>
      <c r="AB171" s="38">
        <f t="shared" si="41"/>
        <v>0</v>
      </c>
      <c r="AC171" s="38">
        <f t="shared" si="42"/>
        <v>0</v>
      </c>
      <c r="AD171" s="38">
        <f t="shared" si="43"/>
        <v>0</v>
      </c>
      <c r="AE171" s="38">
        <f t="shared" si="44"/>
        <v>0.1</v>
      </c>
      <c r="AF171" s="38">
        <f t="shared" si="45"/>
        <v>0</v>
      </c>
      <c r="AG171" s="38">
        <f t="shared" si="46"/>
        <v>0</v>
      </c>
      <c r="AH171" s="38">
        <f t="shared" si="47"/>
        <v>0.73333333333333328</v>
      </c>
      <c r="AI171" s="38">
        <f t="shared" si="48"/>
        <v>0.16666666666666666</v>
      </c>
      <c r="AJ171" s="38">
        <f t="shared" si="49"/>
        <v>0.1</v>
      </c>
      <c r="AK171" s="38">
        <f t="shared" si="50"/>
        <v>0.26666666666666666</v>
      </c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</row>
    <row r="172" spans="1:50" x14ac:dyDescent="0.2">
      <c r="A172" s="33" t="str">
        <f>IF($C172="Grand Total",COUNTIF($A$13:$A171,"►"),IF(AND(G172&lt;&gt;"",G172&gt;9), IF(U172&gt;=0.75,"►",""),""))</f>
        <v/>
      </c>
      <c r="B172" s="34" t="str">
        <f>IF($C172="Grand Total",COUNTIF($B$13:$B171,"►"),IF(AND(G172&lt;&gt;"",G172&gt;9), IF(OR(AI172&gt;=0.25,AJ172&gt;=0.25,AK172&gt;=0.33),"►",""),""))</f>
        <v/>
      </c>
      <c r="C172" s="35" t="str">
        <f>IF('[1]Step 5'!A164="","",'[1]Step 5'!A164)</f>
        <v/>
      </c>
      <c r="D172" s="35" t="str">
        <f>IF('[1]Step 5'!B164="","",'[1]Step 5'!B164)</f>
        <v/>
      </c>
      <c r="E172" s="35" t="str">
        <f>IF('[1]Step 5'!C164="","",'[1]Step 5'!C164)</f>
        <v>Hybrid Total</v>
      </c>
      <c r="F172" s="35" t="str">
        <f>IF('[1]Step 5'!D164="","",'[1]Step 5'!D164)</f>
        <v/>
      </c>
      <c r="G172" s="36">
        <f>IF('[1]Step 5'!R164="","",'[1]Step 5'!R164)</f>
        <v>30</v>
      </c>
      <c r="H172" s="37">
        <f>IF('[1]Step 5'!R164="","",'[1]Step 5'!E164)</f>
        <v>9</v>
      </c>
      <c r="I172" s="37">
        <f>IF('[1]Step 5'!R164="","",'[1]Step 5'!F164)</f>
        <v>8</v>
      </c>
      <c r="J172" s="37">
        <f>IF('[1]Step 5'!R164="","",'[1]Step 5'!G164)</f>
        <v>5</v>
      </c>
      <c r="K172" s="37">
        <f>IF('[1]Step 5'!R164="","",'[1]Step 5'!H164)</f>
        <v>3</v>
      </c>
      <c r="L172" s="37">
        <f>IF('[1]Step 5'!R164="","",'[1]Step 5'!I164)</f>
        <v>2</v>
      </c>
      <c r="M172" s="37">
        <f>IF('[1]Step 5'!R164="","",'[1]Step 5'!J164)</f>
        <v>0</v>
      </c>
      <c r="N172" s="37">
        <f>IF('[1]Step 5'!R164="","",'[1]Step 5'!K164)</f>
        <v>0</v>
      </c>
      <c r="O172" s="37">
        <f>IF('[1]Step 5'!R164="","",'[1]Step 5'!L164)</f>
        <v>0</v>
      </c>
      <c r="P172" s="37">
        <f>IF('[1]Step 5'!R164="","",'[1]Step 5'!M164)</f>
        <v>0</v>
      </c>
      <c r="Q172" s="37">
        <f>IF('[1]Step 5'!R164="","",'[1]Step 5'!N164)</f>
        <v>0</v>
      </c>
      <c r="R172" s="37">
        <f>IF('[1]Step 5'!R164="","",'[1]Step 5'!O164)</f>
        <v>3</v>
      </c>
      <c r="S172" s="37">
        <f>IF('[1]Step 5'!R164="","",'[1]Step 5'!P164)</f>
        <v>0</v>
      </c>
      <c r="T172" s="37">
        <f>IF('[1]Step 5'!R164="","",'[1]Step 5'!Q164)</f>
        <v>0</v>
      </c>
      <c r="U172" s="38">
        <f t="shared" si="34"/>
        <v>0.3</v>
      </c>
      <c r="V172" s="38">
        <f t="shared" si="35"/>
        <v>0.26666666666666666</v>
      </c>
      <c r="W172" s="38">
        <f t="shared" si="36"/>
        <v>0.16666666666666666</v>
      </c>
      <c r="X172" s="38">
        <f t="shared" si="37"/>
        <v>0.1</v>
      </c>
      <c r="Y172" s="38">
        <f t="shared" si="38"/>
        <v>6.6666666666666666E-2</v>
      </c>
      <c r="Z172" s="38">
        <f t="shared" si="39"/>
        <v>0</v>
      </c>
      <c r="AA172" s="38">
        <f t="shared" si="40"/>
        <v>0</v>
      </c>
      <c r="AB172" s="38">
        <f t="shared" si="41"/>
        <v>0</v>
      </c>
      <c r="AC172" s="38">
        <f t="shared" si="42"/>
        <v>0</v>
      </c>
      <c r="AD172" s="38">
        <f t="shared" si="43"/>
        <v>0</v>
      </c>
      <c r="AE172" s="38">
        <f t="shared" si="44"/>
        <v>0.1</v>
      </c>
      <c r="AF172" s="38">
        <f t="shared" si="45"/>
        <v>0</v>
      </c>
      <c r="AG172" s="38">
        <f t="shared" si="46"/>
        <v>0</v>
      </c>
      <c r="AH172" s="38">
        <f t="shared" si="47"/>
        <v>0.73333333333333328</v>
      </c>
      <c r="AI172" s="38">
        <f t="shared" si="48"/>
        <v>0.16666666666666666</v>
      </c>
      <c r="AJ172" s="38">
        <f t="shared" si="49"/>
        <v>0.1</v>
      </c>
      <c r="AK172" s="38">
        <f t="shared" si="50"/>
        <v>0.26666666666666666</v>
      </c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</row>
    <row r="173" spans="1:50" x14ac:dyDescent="0.2">
      <c r="A173" s="33" t="str">
        <f>IF($C173="Grand Total",COUNTIF($A$13:$A172,"►"),IF(AND(G173&lt;&gt;"",G173&gt;9), IF(U173&gt;=0.75,"►",""),""))</f>
        <v/>
      </c>
      <c r="B173" s="34" t="str">
        <f>IF($C173="Grand Total",COUNTIF($B$13:$B172,"►"),IF(AND(G173&lt;&gt;"",G173&gt;9), IF(OR(AI173&gt;=0.25,AJ173&gt;=0.25,AK173&gt;=0.33),"►",""),""))</f>
        <v/>
      </c>
      <c r="C173" s="35" t="str">
        <f>IF('[1]Step 5'!A165="","",'[1]Step 5'!A165)</f>
        <v/>
      </c>
      <c r="D173" s="35" t="str">
        <f>IF('[1]Step 5'!B165="","",'[1]Step 5'!B165)</f>
        <v/>
      </c>
      <c r="E173" s="35" t="str">
        <f>IF('[1]Step 5'!C165="","",'[1]Step 5'!C165)</f>
        <v>Online</v>
      </c>
      <c r="F173" s="35" t="str">
        <f>IF('[1]Step 5'!D165="","",'[1]Step 5'!D165)</f>
        <v>01O</v>
      </c>
      <c r="G173" s="36">
        <f>IF('[1]Step 5'!R165="","",'[1]Step 5'!R165)</f>
        <v>28</v>
      </c>
      <c r="H173" s="37">
        <f>IF('[1]Step 5'!R165="","",'[1]Step 5'!E165)</f>
        <v>17</v>
      </c>
      <c r="I173" s="37">
        <f>IF('[1]Step 5'!R165="","",'[1]Step 5'!F165)</f>
        <v>8</v>
      </c>
      <c r="J173" s="37">
        <f>IF('[1]Step 5'!R165="","",'[1]Step 5'!G165)</f>
        <v>2</v>
      </c>
      <c r="K173" s="37">
        <f>IF('[1]Step 5'!R165="","",'[1]Step 5'!H165)</f>
        <v>0</v>
      </c>
      <c r="L173" s="37">
        <f>IF('[1]Step 5'!R165="","",'[1]Step 5'!I165)</f>
        <v>1</v>
      </c>
      <c r="M173" s="37">
        <f>IF('[1]Step 5'!R165="","",'[1]Step 5'!J165)</f>
        <v>0</v>
      </c>
      <c r="N173" s="37">
        <f>IF('[1]Step 5'!R165="","",'[1]Step 5'!K165)</f>
        <v>0</v>
      </c>
      <c r="O173" s="37">
        <f>IF('[1]Step 5'!R165="","",'[1]Step 5'!L165)</f>
        <v>0</v>
      </c>
      <c r="P173" s="37">
        <f>IF('[1]Step 5'!R165="","",'[1]Step 5'!M165)</f>
        <v>0</v>
      </c>
      <c r="Q173" s="37">
        <f>IF('[1]Step 5'!R165="","",'[1]Step 5'!N165)</f>
        <v>0</v>
      </c>
      <c r="R173" s="37">
        <f>IF('[1]Step 5'!R165="","",'[1]Step 5'!O165)</f>
        <v>0</v>
      </c>
      <c r="S173" s="37">
        <f>IF('[1]Step 5'!R165="","",'[1]Step 5'!P165)</f>
        <v>0</v>
      </c>
      <c r="T173" s="37">
        <f>IF('[1]Step 5'!R165="","",'[1]Step 5'!Q165)</f>
        <v>0</v>
      </c>
      <c r="U173" s="38">
        <f t="shared" si="34"/>
        <v>0.6071428571428571</v>
      </c>
      <c r="V173" s="38">
        <f t="shared" si="35"/>
        <v>0.2857142857142857</v>
      </c>
      <c r="W173" s="38">
        <f t="shared" si="36"/>
        <v>7.1428571428571425E-2</v>
      </c>
      <c r="X173" s="38">
        <f t="shared" si="37"/>
        <v>0</v>
      </c>
      <c r="Y173" s="38">
        <f t="shared" si="38"/>
        <v>3.5714285714285712E-2</v>
      </c>
      <c r="Z173" s="38">
        <f t="shared" si="39"/>
        <v>0</v>
      </c>
      <c r="AA173" s="38">
        <f t="shared" si="40"/>
        <v>0</v>
      </c>
      <c r="AB173" s="38">
        <f t="shared" si="41"/>
        <v>0</v>
      </c>
      <c r="AC173" s="38">
        <f t="shared" si="42"/>
        <v>0</v>
      </c>
      <c r="AD173" s="38">
        <f t="shared" si="43"/>
        <v>0</v>
      </c>
      <c r="AE173" s="38">
        <f t="shared" si="44"/>
        <v>0</v>
      </c>
      <c r="AF173" s="38">
        <f t="shared" si="45"/>
        <v>0</v>
      </c>
      <c r="AG173" s="38">
        <f t="shared" si="46"/>
        <v>0</v>
      </c>
      <c r="AH173" s="38">
        <f t="shared" si="47"/>
        <v>0.9642857142857143</v>
      </c>
      <c r="AI173" s="38">
        <f t="shared" si="48"/>
        <v>3.5714285714285712E-2</v>
      </c>
      <c r="AJ173" s="38">
        <f t="shared" si="49"/>
        <v>0</v>
      </c>
      <c r="AK173" s="38">
        <f t="shared" si="50"/>
        <v>3.5714285714285712E-2</v>
      </c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</row>
    <row r="174" spans="1:50" x14ac:dyDescent="0.2">
      <c r="A174" s="33" t="str">
        <f>IF($C174="Grand Total",COUNTIF($A$13:$A173,"►"),IF(AND(G174&lt;&gt;"",G174&gt;9), IF(U174&gt;=0.75,"►",""),""))</f>
        <v/>
      </c>
      <c r="B174" s="34" t="str">
        <f>IF($C174="Grand Total",COUNTIF($B$13:$B173,"►"),IF(AND(G174&lt;&gt;"",G174&gt;9), IF(OR(AI174&gt;=0.25,AJ174&gt;=0.25,AK174&gt;=0.33),"►",""),""))</f>
        <v/>
      </c>
      <c r="C174" s="35" t="str">
        <f>IF('[1]Step 5'!A166="","",'[1]Step 5'!A166)</f>
        <v/>
      </c>
      <c r="D174" s="35" t="str">
        <f>IF('[1]Step 5'!B166="","",'[1]Step 5'!B166)</f>
        <v/>
      </c>
      <c r="E174" s="35" t="str">
        <f>IF('[1]Step 5'!C166="","",'[1]Step 5'!C166)</f>
        <v>Online Total</v>
      </c>
      <c r="F174" s="35" t="str">
        <f>IF('[1]Step 5'!D166="","",'[1]Step 5'!D166)</f>
        <v/>
      </c>
      <c r="G174" s="36">
        <f>IF('[1]Step 5'!R166="","",'[1]Step 5'!R166)</f>
        <v>28</v>
      </c>
      <c r="H174" s="37">
        <f>IF('[1]Step 5'!R166="","",'[1]Step 5'!E166)</f>
        <v>17</v>
      </c>
      <c r="I174" s="37">
        <f>IF('[1]Step 5'!R166="","",'[1]Step 5'!F166)</f>
        <v>8</v>
      </c>
      <c r="J174" s="37">
        <f>IF('[1]Step 5'!R166="","",'[1]Step 5'!G166)</f>
        <v>2</v>
      </c>
      <c r="K174" s="37">
        <f>IF('[1]Step 5'!R166="","",'[1]Step 5'!H166)</f>
        <v>0</v>
      </c>
      <c r="L174" s="37">
        <f>IF('[1]Step 5'!R166="","",'[1]Step 5'!I166)</f>
        <v>1</v>
      </c>
      <c r="M174" s="37">
        <f>IF('[1]Step 5'!R166="","",'[1]Step 5'!J166)</f>
        <v>0</v>
      </c>
      <c r="N174" s="37">
        <f>IF('[1]Step 5'!R166="","",'[1]Step 5'!K166)</f>
        <v>0</v>
      </c>
      <c r="O174" s="37">
        <f>IF('[1]Step 5'!R166="","",'[1]Step 5'!L166)</f>
        <v>0</v>
      </c>
      <c r="P174" s="37">
        <f>IF('[1]Step 5'!R166="","",'[1]Step 5'!M166)</f>
        <v>0</v>
      </c>
      <c r="Q174" s="37">
        <f>IF('[1]Step 5'!R166="","",'[1]Step 5'!N166)</f>
        <v>0</v>
      </c>
      <c r="R174" s="37">
        <f>IF('[1]Step 5'!R166="","",'[1]Step 5'!O166)</f>
        <v>0</v>
      </c>
      <c r="S174" s="37">
        <f>IF('[1]Step 5'!R166="","",'[1]Step 5'!P166)</f>
        <v>0</v>
      </c>
      <c r="T174" s="37">
        <f>IF('[1]Step 5'!R166="","",'[1]Step 5'!Q166)</f>
        <v>0</v>
      </c>
      <c r="U174" s="38">
        <f t="shared" si="34"/>
        <v>0.6071428571428571</v>
      </c>
      <c r="V174" s="38">
        <f t="shared" si="35"/>
        <v>0.2857142857142857</v>
      </c>
      <c r="W174" s="38">
        <f t="shared" si="36"/>
        <v>7.1428571428571425E-2</v>
      </c>
      <c r="X174" s="38">
        <f t="shared" si="37"/>
        <v>0</v>
      </c>
      <c r="Y174" s="38">
        <f t="shared" si="38"/>
        <v>3.5714285714285712E-2</v>
      </c>
      <c r="Z174" s="38">
        <f t="shared" si="39"/>
        <v>0</v>
      </c>
      <c r="AA174" s="38">
        <f t="shared" si="40"/>
        <v>0</v>
      </c>
      <c r="AB174" s="38">
        <f t="shared" si="41"/>
        <v>0</v>
      </c>
      <c r="AC174" s="38">
        <f t="shared" si="42"/>
        <v>0</v>
      </c>
      <c r="AD174" s="38">
        <f t="shared" si="43"/>
        <v>0</v>
      </c>
      <c r="AE174" s="38">
        <f t="shared" si="44"/>
        <v>0</v>
      </c>
      <c r="AF174" s="38">
        <f t="shared" si="45"/>
        <v>0</v>
      </c>
      <c r="AG174" s="38">
        <f t="shared" si="46"/>
        <v>0</v>
      </c>
      <c r="AH174" s="38">
        <f t="shared" si="47"/>
        <v>0.9642857142857143</v>
      </c>
      <c r="AI174" s="38">
        <f t="shared" si="48"/>
        <v>3.5714285714285712E-2</v>
      </c>
      <c r="AJ174" s="38">
        <f t="shared" si="49"/>
        <v>0</v>
      </c>
      <c r="AK174" s="38">
        <f t="shared" si="50"/>
        <v>3.5714285714285712E-2</v>
      </c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</row>
    <row r="175" spans="1:50" x14ac:dyDescent="0.2">
      <c r="A175" s="33" t="str">
        <f>IF($C175="Grand Total",COUNTIF($A$13:$A174,"►"),IF(AND(G175&lt;&gt;"",G175&gt;9), IF(U175&gt;=0.75,"►",""),""))</f>
        <v/>
      </c>
      <c r="B175" s="34" t="str">
        <f>IF($C175="Grand Total",COUNTIF($B$13:$B174,"►"),IF(AND(G175&lt;&gt;"",G175&gt;9), IF(OR(AI175&gt;=0.25,AJ175&gt;=0.25,AK175&gt;=0.33),"►",""),""))</f>
        <v/>
      </c>
      <c r="C175" s="35" t="str">
        <f>IF('[1]Step 5'!A167="","",'[1]Step 5'!A167)</f>
        <v/>
      </c>
      <c r="D175" s="35" t="str">
        <f>IF('[1]Step 5'!B167="","",'[1]Step 5'!B167)</f>
        <v>1100 Total</v>
      </c>
      <c r="E175" s="35" t="str">
        <f>IF('[1]Step 5'!C167="","",'[1]Step 5'!C167)</f>
        <v/>
      </c>
      <c r="F175" s="35" t="str">
        <f>IF('[1]Step 5'!D167="","",'[1]Step 5'!D167)</f>
        <v/>
      </c>
      <c r="G175" s="36">
        <f>IF('[1]Step 5'!R167="","",'[1]Step 5'!R167)</f>
        <v>58</v>
      </c>
      <c r="H175" s="37">
        <f>IF('[1]Step 5'!R167="","",'[1]Step 5'!E167)</f>
        <v>26</v>
      </c>
      <c r="I175" s="37">
        <f>IF('[1]Step 5'!R167="","",'[1]Step 5'!F167)</f>
        <v>16</v>
      </c>
      <c r="J175" s="37">
        <f>IF('[1]Step 5'!R167="","",'[1]Step 5'!G167)</f>
        <v>7</v>
      </c>
      <c r="K175" s="37">
        <f>IF('[1]Step 5'!R167="","",'[1]Step 5'!H167)</f>
        <v>3</v>
      </c>
      <c r="L175" s="37">
        <f>IF('[1]Step 5'!R167="","",'[1]Step 5'!I167)</f>
        <v>3</v>
      </c>
      <c r="M175" s="37">
        <f>IF('[1]Step 5'!R167="","",'[1]Step 5'!J167)</f>
        <v>0</v>
      </c>
      <c r="N175" s="37">
        <f>IF('[1]Step 5'!R167="","",'[1]Step 5'!K167)</f>
        <v>0</v>
      </c>
      <c r="O175" s="37">
        <f>IF('[1]Step 5'!R167="","",'[1]Step 5'!L167)</f>
        <v>0</v>
      </c>
      <c r="P175" s="37">
        <f>IF('[1]Step 5'!R167="","",'[1]Step 5'!M167)</f>
        <v>0</v>
      </c>
      <c r="Q175" s="37">
        <f>IF('[1]Step 5'!R167="","",'[1]Step 5'!N167)</f>
        <v>0</v>
      </c>
      <c r="R175" s="37">
        <f>IF('[1]Step 5'!R167="","",'[1]Step 5'!O167)</f>
        <v>3</v>
      </c>
      <c r="S175" s="37">
        <f>IF('[1]Step 5'!R167="","",'[1]Step 5'!P167)</f>
        <v>0</v>
      </c>
      <c r="T175" s="37">
        <f>IF('[1]Step 5'!R167="","",'[1]Step 5'!Q167)</f>
        <v>0</v>
      </c>
      <c r="U175" s="38">
        <f t="shared" si="34"/>
        <v>0.44827586206896552</v>
      </c>
      <c r="V175" s="38">
        <f t="shared" si="35"/>
        <v>0.27586206896551724</v>
      </c>
      <c r="W175" s="38">
        <f t="shared" si="36"/>
        <v>0.1206896551724138</v>
      </c>
      <c r="X175" s="38">
        <f t="shared" si="37"/>
        <v>5.1724137931034482E-2</v>
      </c>
      <c r="Y175" s="38">
        <f t="shared" si="38"/>
        <v>5.1724137931034482E-2</v>
      </c>
      <c r="Z175" s="38">
        <f t="shared" si="39"/>
        <v>0</v>
      </c>
      <c r="AA175" s="38">
        <f t="shared" si="40"/>
        <v>0</v>
      </c>
      <c r="AB175" s="38">
        <f t="shared" si="41"/>
        <v>0</v>
      </c>
      <c r="AC175" s="38">
        <f t="shared" si="42"/>
        <v>0</v>
      </c>
      <c r="AD175" s="38">
        <f t="shared" si="43"/>
        <v>0</v>
      </c>
      <c r="AE175" s="38">
        <f t="shared" si="44"/>
        <v>5.1724137931034482E-2</v>
      </c>
      <c r="AF175" s="38">
        <f t="shared" si="45"/>
        <v>0</v>
      </c>
      <c r="AG175" s="38">
        <f t="shared" si="46"/>
        <v>0</v>
      </c>
      <c r="AH175" s="38">
        <f t="shared" si="47"/>
        <v>0.84482758620689657</v>
      </c>
      <c r="AI175" s="38">
        <f t="shared" si="48"/>
        <v>0.10344827586206896</v>
      </c>
      <c r="AJ175" s="38">
        <f t="shared" si="49"/>
        <v>5.1724137931034482E-2</v>
      </c>
      <c r="AK175" s="38">
        <f t="shared" si="50"/>
        <v>0.15517241379310345</v>
      </c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</row>
    <row r="176" spans="1:50" x14ac:dyDescent="0.2">
      <c r="A176" s="33" t="str">
        <f>IF($C176="Grand Total",COUNTIF($A$13:$A175,"►"),IF(AND(G176&lt;&gt;"",G176&gt;9), IF(U176&gt;=0.75,"►",""),""))</f>
        <v/>
      </c>
      <c r="B176" s="34" t="str">
        <f>IF($C176="Grand Total",COUNTIF($B$13:$B175,"►"),IF(AND(G176&lt;&gt;"",G176&gt;9), IF(OR(AI176&gt;=0.25,AJ176&gt;=0.25,AK176&gt;=0.33),"►",""),""))</f>
        <v/>
      </c>
      <c r="C176" s="35" t="str">
        <f>IF('[1]Step 5'!A168="","",'[1]Step 5'!A168)</f>
        <v>MUSC Total</v>
      </c>
      <c r="D176" s="35" t="str">
        <f>IF('[1]Step 5'!B168="","",'[1]Step 5'!B168)</f>
        <v/>
      </c>
      <c r="E176" s="35" t="str">
        <f>IF('[1]Step 5'!C168="","",'[1]Step 5'!C168)</f>
        <v/>
      </c>
      <c r="F176" s="35" t="str">
        <f>IF('[1]Step 5'!D168="","",'[1]Step 5'!D168)</f>
        <v/>
      </c>
      <c r="G176" s="36">
        <f>IF('[1]Step 5'!R168="","",'[1]Step 5'!R168)</f>
        <v>58</v>
      </c>
      <c r="H176" s="37">
        <f>IF('[1]Step 5'!R168="","",'[1]Step 5'!E168)</f>
        <v>26</v>
      </c>
      <c r="I176" s="37">
        <f>IF('[1]Step 5'!R168="","",'[1]Step 5'!F168)</f>
        <v>16</v>
      </c>
      <c r="J176" s="37">
        <f>IF('[1]Step 5'!R168="","",'[1]Step 5'!G168)</f>
        <v>7</v>
      </c>
      <c r="K176" s="37">
        <f>IF('[1]Step 5'!R168="","",'[1]Step 5'!H168)</f>
        <v>3</v>
      </c>
      <c r="L176" s="37">
        <f>IF('[1]Step 5'!R168="","",'[1]Step 5'!I168)</f>
        <v>3</v>
      </c>
      <c r="M176" s="37">
        <f>IF('[1]Step 5'!R168="","",'[1]Step 5'!J168)</f>
        <v>0</v>
      </c>
      <c r="N176" s="37">
        <f>IF('[1]Step 5'!R168="","",'[1]Step 5'!K168)</f>
        <v>0</v>
      </c>
      <c r="O176" s="37">
        <f>IF('[1]Step 5'!R168="","",'[1]Step 5'!L168)</f>
        <v>0</v>
      </c>
      <c r="P176" s="37">
        <f>IF('[1]Step 5'!R168="","",'[1]Step 5'!M168)</f>
        <v>0</v>
      </c>
      <c r="Q176" s="37">
        <f>IF('[1]Step 5'!R168="","",'[1]Step 5'!N168)</f>
        <v>0</v>
      </c>
      <c r="R176" s="37">
        <f>IF('[1]Step 5'!R168="","",'[1]Step 5'!O168)</f>
        <v>3</v>
      </c>
      <c r="S176" s="37">
        <f>IF('[1]Step 5'!R168="","",'[1]Step 5'!P168)</f>
        <v>0</v>
      </c>
      <c r="T176" s="37">
        <f>IF('[1]Step 5'!R168="","",'[1]Step 5'!Q168)</f>
        <v>0</v>
      </c>
      <c r="U176" s="38">
        <f t="shared" si="34"/>
        <v>0.44827586206896552</v>
      </c>
      <c r="V176" s="38">
        <f t="shared" si="35"/>
        <v>0.27586206896551724</v>
      </c>
      <c r="W176" s="38">
        <f t="shared" si="36"/>
        <v>0.1206896551724138</v>
      </c>
      <c r="X176" s="38">
        <f t="shared" si="37"/>
        <v>5.1724137931034482E-2</v>
      </c>
      <c r="Y176" s="38">
        <f t="shared" si="38"/>
        <v>5.1724137931034482E-2</v>
      </c>
      <c r="Z176" s="38">
        <f t="shared" si="39"/>
        <v>0</v>
      </c>
      <c r="AA176" s="38">
        <f t="shared" si="40"/>
        <v>0</v>
      </c>
      <c r="AB176" s="38">
        <f t="shared" si="41"/>
        <v>0</v>
      </c>
      <c r="AC176" s="38">
        <f t="shared" si="42"/>
        <v>0</v>
      </c>
      <c r="AD176" s="38">
        <f t="shared" si="43"/>
        <v>0</v>
      </c>
      <c r="AE176" s="38">
        <f t="shared" si="44"/>
        <v>5.1724137931034482E-2</v>
      </c>
      <c r="AF176" s="38">
        <f t="shared" si="45"/>
        <v>0</v>
      </c>
      <c r="AG176" s="38">
        <f t="shared" si="46"/>
        <v>0</v>
      </c>
      <c r="AH176" s="38">
        <f t="shared" si="47"/>
        <v>0.84482758620689657</v>
      </c>
      <c r="AI176" s="38">
        <f t="shared" si="48"/>
        <v>0.10344827586206896</v>
      </c>
      <c r="AJ176" s="38">
        <f t="shared" si="49"/>
        <v>5.1724137931034482E-2</v>
      </c>
      <c r="AK176" s="38">
        <f t="shared" si="50"/>
        <v>0.15517241379310345</v>
      </c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</row>
  </sheetData>
  <mergeCells count="6">
    <mergeCell ref="A1:AK1"/>
    <mergeCell ref="A2:AK2"/>
    <mergeCell ref="A3:AK3"/>
    <mergeCell ref="A6:AM8"/>
    <mergeCell ref="H11:T11"/>
    <mergeCell ref="U11:AG11"/>
  </mergeCells>
  <conditionalFormatting sqref="AH13:AK13 C177:AK990147 C13:T176">
    <cfRule type="expression" dxfId="43" priority="23">
      <formula>$A13="►"</formula>
    </cfRule>
    <cfRule type="expression" dxfId="42" priority="24">
      <formula>$B13="►"</formula>
    </cfRule>
  </conditionalFormatting>
  <conditionalFormatting sqref="AH14:AK176">
    <cfRule type="expression" dxfId="41" priority="21">
      <formula>$A14="►"</formula>
    </cfRule>
    <cfRule type="expression" dxfId="40" priority="22">
      <formula>$B14="►"</formula>
    </cfRule>
  </conditionalFormatting>
  <conditionalFormatting sqref="U13:AG13">
    <cfRule type="cellIs" dxfId="39" priority="18" operator="equal">
      <formula>0</formula>
    </cfRule>
  </conditionalFormatting>
  <conditionalFormatting sqref="U13:AG13">
    <cfRule type="expression" dxfId="38" priority="19">
      <formula>$A13="►"</formula>
    </cfRule>
    <cfRule type="expression" dxfId="37" priority="20">
      <formula>$B13="►"</formula>
    </cfRule>
  </conditionalFormatting>
  <conditionalFormatting sqref="U14:AG176">
    <cfRule type="cellIs" dxfId="36" priority="15" operator="equal">
      <formula>0</formula>
    </cfRule>
  </conditionalFormatting>
  <conditionalFormatting sqref="U14:AG176">
    <cfRule type="expression" dxfId="35" priority="16">
      <formula>$A14="►"</formula>
    </cfRule>
    <cfRule type="expression" dxfId="34" priority="17">
      <formula>$B14="►"</formula>
    </cfRule>
  </conditionalFormatting>
  <conditionalFormatting sqref="G14:T176">
    <cfRule type="expression" dxfId="33" priority="13">
      <formula>$A14="►"</formula>
    </cfRule>
    <cfRule type="expression" dxfId="32" priority="14">
      <formula>$B14="►"</formula>
    </cfRule>
  </conditionalFormatting>
  <conditionalFormatting sqref="G13:AK176">
    <cfRule type="expression" dxfId="31" priority="12">
      <formula>$G13&lt;&gt;""</formula>
    </cfRule>
  </conditionalFormatting>
  <conditionalFormatting sqref="A13:B175">
    <cfRule type="expression" dxfId="30" priority="1">
      <formula>IF($C13="Grand Total",TRUE,FALSE)</formula>
    </cfRule>
    <cfRule type="expression" dxfId="29" priority="10">
      <formula>AND($G13&lt;&gt;"",$G14="")</formula>
    </cfRule>
    <cfRule type="expression" dxfId="28" priority="11">
      <formula>$G13&lt;&gt;""</formula>
    </cfRule>
  </conditionalFormatting>
  <conditionalFormatting sqref="C13:G175">
    <cfRule type="expression" dxfId="27" priority="25">
      <formula>AND($G13&lt;&gt;"",$G14="")</formula>
    </cfRule>
  </conditionalFormatting>
  <conditionalFormatting sqref="C13:AK175">
    <cfRule type="expression" dxfId="26" priority="26">
      <formula>AND($G13&lt;&gt;"",$G14="")</formula>
    </cfRule>
  </conditionalFormatting>
  <conditionalFormatting sqref="V5:AH5">
    <cfRule type="cellIs" dxfId="25" priority="9" operator="equal">
      <formula>0</formula>
    </cfRule>
  </conditionalFormatting>
  <conditionalFormatting sqref="C13:F176">
    <cfRule type="expression" dxfId="24" priority="8">
      <formula>AND($G13&lt;&gt;"",C13&lt;&gt;"")</formula>
    </cfRule>
  </conditionalFormatting>
  <conditionalFormatting sqref="C13:C176">
    <cfRule type="expression" dxfId="23" priority="7">
      <formula>AND($G13&lt;&gt;"",OR($C13="",AND($C13&lt;&gt;"",$D13&lt;&gt;"")))</formula>
    </cfRule>
  </conditionalFormatting>
  <conditionalFormatting sqref="D13:D175">
    <cfRule type="expression" dxfId="22" priority="5">
      <formula>AND($G13&lt;&gt;"",OR(AND($D13&lt;&gt;"",$E13&lt;&gt;""),AND($D13="",OR($E13&lt;&gt;"",$F13&lt;&gt;"",AND($C13="",$E13="",$F13="")))))</formula>
    </cfRule>
    <cfRule type="expression" dxfId="21" priority="6">
      <formula>AND($G13&lt;&gt;"",$C14&lt;&gt;"",$D14="")</formula>
    </cfRule>
  </conditionalFormatting>
  <conditionalFormatting sqref="E13:E175">
    <cfRule type="expression" dxfId="20" priority="3">
      <formula>AND($G13&lt;&gt;"",OR($C14&lt;&gt;"",$D14&lt;&gt;""),$E14="",$F14="")</formula>
    </cfRule>
    <cfRule type="expression" dxfId="19" priority="4">
      <formula>AND($G13&lt;&gt;"",OR(AND($E13&lt;&gt;"",$F13&lt;&gt;""),AND($E13="",AND($C13="",$D13=""))))</formula>
    </cfRule>
  </conditionalFormatting>
  <conditionalFormatting sqref="F13:F176">
    <cfRule type="expression" dxfId="18" priority="2">
      <formula>$G13&lt;&gt;""</formula>
    </cfRule>
  </conditionalFormatting>
  <conditionalFormatting sqref="A176:B176">
    <cfRule type="expression" dxfId="17" priority="36">
      <formula>IF($C176="Grand Total",TRUE,FALSE)</formula>
    </cfRule>
    <cfRule type="expression" dxfId="16" priority="37">
      <formula>AND($G176&lt;&gt;"",#REF!="")</formula>
    </cfRule>
    <cfRule type="expression" dxfId="15" priority="38">
      <formula>$G176&lt;&gt;""</formula>
    </cfRule>
  </conditionalFormatting>
  <conditionalFormatting sqref="C176:G176">
    <cfRule type="expression" dxfId="14" priority="39">
      <formula>AND($G176&lt;&gt;"",#REF!="")</formula>
    </cfRule>
  </conditionalFormatting>
  <conditionalFormatting sqref="C176:AK176">
    <cfRule type="expression" dxfId="13" priority="40">
      <formula>AND($G176&lt;&gt;"",#REF!="")</formula>
    </cfRule>
  </conditionalFormatting>
  <conditionalFormatting sqref="D176">
    <cfRule type="expression" dxfId="12" priority="41">
      <formula>AND($G176&lt;&gt;"",OR(AND($D176&lt;&gt;"",$E176&lt;&gt;""),AND($D176="",OR($E176&lt;&gt;"",$F176&lt;&gt;"",AND($C176="",$E176="",$F176="")))))</formula>
    </cfRule>
    <cfRule type="expression" dxfId="11" priority="42">
      <formula>AND($G176&lt;&gt;"",#REF!&lt;&gt;"",#REF!="")</formula>
    </cfRule>
  </conditionalFormatting>
  <conditionalFormatting sqref="E176">
    <cfRule type="expression" dxfId="10" priority="43">
      <formula>AND($G176&lt;&gt;"",OR(#REF!&lt;&gt;"",#REF!&lt;&gt;""),#REF!="",#REF!="")</formula>
    </cfRule>
    <cfRule type="expression" dxfId="9" priority="44">
      <formula>AND($G176&lt;&gt;"",OR(AND($E176&lt;&gt;"",$F176&lt;&gt;""),AND($E176="",AND($C176="",$D176=""))))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479CA507-B28D-42E9-A083-4D47A67CBE37}">
            <xm:f>AND('[Grade Distribution Table Master Form.xlsx]Step 6'!#REF!&lt;&gt;"",'[Grade Distribution Table Master Form.xlsx]Step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28" id="{11078535-FA4B-4B95-BDA7-B12C4014833E}">
            <xm:f>'[Grade Distribution Table Master Form.xlsx]Step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A6</xm:sqref>
        </x14:conditionalFormatting>
        <x14:conditionalFormatting xmlns:xm="http://schemas.microsoft.com/office/excel/2006/main">
          <x14:cfRule type="expression" priority="29" id="{4A98B470-5ADA-447C-B881-EDF1CCA51C3D}">
            <xm:f>'[Grade Distribution Table Master Form.xlsx]Step 6'!#REF!="►"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0" id="{CD9740DC-1A6B-4602-BDDA-FFC0718FA1E2}">
            <xm:f>'[Grade Distribution Table Master Form.xlsx]Step 6'!#REF!="►"</xm:f>
            <x14:dxf>
              <fill>
                <patternFill>
                  <bgColor theme="5" tint="0.79998168889431442"/>
                </patternFill>
              </fill>
            </x14:dxf>
          </x14:cfRule>
          <xm:sqref>C5:AL5</xm:sqref>
        </x14:conditionalFormatting>
        <x14:conditionalFormatting xmlns:xm="http://schemas.microsoft.com/office/excel/2006/main">
          <x14:cfRule type="expression" priority="31" id="{D0FA7A19-9D63-42CC-8BB1-54FDFC8438F4}">
            <xm:f>'[Grade Distribution Table Master Form.xlsx]Step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H5:AL5</xm:sqref>
        </x14:conditionalFormatting>
        <x14:conditionalFormatting xmlns:xm="http://schemas.microsoft.com/office/excel/2006/main">
          <x14:cfRule type="expression" priority="32" id="{5CFCB5E9-141A-4BE6-B415-78AAE7E57F0C}">
            <xm:f>AND('[Grade Distribution Table Master Form.xlsx]Step 6'!#REF!&lt;&gt;"",'[Grade Distribution Table Master Form.xlsx]Step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33" id="{557DC619-0CB4-4238-B94F-EA4C24597C07}">
            <xm:f>'[Grade Distribution Table Master Form.xlsx]Step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A5:B5</xm:sqref>
        </x14:conditionalFormatting>
        <x14:conditionalFormatting xmlns:xm="http://schemas.microsoft.com/office/excel/2006/main">
          <x14:cfRule type="expression" priority="34" id="{35A6B09D-6453-430E-A939-45B72051B1AF}">
            <xm:f>AND('[Grade Distribution Table Master Form.xlsx]Step 6'!#REF!&lt;&gt;"",'[Grade Distribution Table Master Form.xlsx]Step 6'!#REF!="")</xm:f>
            <x14:dxf>
              <border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C5:G5</xm:sqref>
        </x14:conditionalFormatting>
        <x14:conditionalFormatting xmlns:xm="http://schemas.microsoft.com/office/excel/2006/main">
          <x14:cfRule type="expression" priority="35" id="{1D8DEF33-51B7-4B60-933B-D3ADFA7F3348}">
            <xm:f>AND('[Grade Distribution Table Master Form.xlsx]Step 6'!#REF!&lt;&gt;"",'[Grade Distribution Table Master Form.xlsx]Step 6'!#REF!="")</xm:f>
            <x14:dxf>
              <fill>
                <patternFill>
                  <bgColor theme="1" tint="0.79998168889431442"/>
                </patternFill>
              </fill>
            </x14:dxf>
          </x14:cfRule>
          <xm:sqref>C5:AL5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Sanchez</dc:creator>
  <cp:lastModifiedBy>Maria Sanchez</cp:lastModifiedBy>
  <dcterms:created xsi:type="dcterms:W3CDTF">2017-10-24T21:03:04Z</dcterms:created>
  <dcterms:modified xsi:type="dcterms:W3CDTF">2017-10-25T12:58:06Z</dcterms:modified>
</cp:coreProperties>
</file>